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 yWindow="65521" windowWidth="6375" windowHeight="7170" tabRatio="835" activeTab="1"/>
  </bookViews>
  <sheets>
    <sheet name="CENSUS" sheetId="1" r:id="rId1"/>
    <sheet name="TOOL" sheetId="2" r:id="rId2"/>
    <sheet name="CHART" sheetId="3" r:id="rId3"/>
    <sheet name="Instructions_TOOL" sheetId="4" r:id="rId4"/>
    <sheet name="Instructions_CHART" sheetId="5" r:id="rId5"/>
    <sheet name="Pre-Planning Activities" sheetId="6" r:id="rId6"/>
    <sheet name="Response Activities" sheetId="7" r:id="rId7"/>
  </sheets>
  <externalReferences>
    <externalReference r:id="rId10"/>
  </externalReferences>
  <definedNames/>
  <calcPr fullCalcOnLoad="1"/>
</workbook>
</file>

<file path=xl/sharedStrings.xml><?xml version="1.0" encoding="utf-8"?>
<sst xmlns="http://schemas.openxmlformats.org/spreadsheetml/2006/main" count="386" uniqueCount="267">
  <si>
    <r>
      <rPr>
        <b/>
        <sz val="12"/>
        <rFont val="Arial"/>
        <family val="2"/>
      </rPr>
      <t xml:space="preserve">Response: </t>
    </r>
    <r>
      <rPr>
        <sz val="12"/>
        <rFont val="Arial"/>
        <family val="2"/>
      </rPr>
      <t>During response to actual events, populate the</t>
    </r>
    <r>
      <rPr>
        <b/>
        <sz val="12"/>
        <color indexed="62"/>
        <rFont val="Arial"/>
        <family val="2"/>
      </rPr>
      <t xml:space="preserve"> </t>
    </r>
    <r>
      <rPr>
        <b/>
        <u val="single"/>
        <sz val="12"/>
        <color indexed="62"/>
        <rFont val="Arial"/>
        <family val="2"/>
      </rPr>
      <t>96 Hour Sustainability Assessment Chart</t>
    </r>
    <r>
      <rPr>
        <sz val="12"/>
        <rFont val="Arial"/>
        <family val="2"/>
      </rPr>
      <t xml:space="preserve"> as described above, using the data from the </t>
    </r>
    <r>
      <rPr>
        <b/>
        <u val="single"/>
        <sz val="12"/>
        <color indexed="52"/>
        <rFont val="Arial"/>
        <family val="2"/>
      </rPr>
      <t>Actual Events Sustainability Period (Columns L, Q, V, AA, AF)</t>
    </r>
    <r>
      <rPr>
        <b/>
        <sz val="12"/>
        <rFont val="Arial"/>
        <family val="2"/>
      </rPr>
      <t>.</t>
    </r>
  </si>
  <si>
    <r>
      <rPr>
        <b/>
        <sz val="10"/>
        <rFont val="Arial"/>
        <family val="2"/>
      </rPr>
      <t>Instructions for 96 Hour Sustainability Chart</t>
    </r>
    <r>
      <rPr>
        <sz val="10"/>
        <rFont val="Arial"/>
        <family val="2"/>
      </rPr>
      <t xml:space="preserve">
The RA list in the </t>
    </r>
    <r>
      <rPr>
        <b/>
        <sz val="10"/>
        <color indexed="60"/>
        <rFont val="Arial"/>
        <family val="2"/>
      </rPr>
      <t>TOOL</t>
    </r>
    <r>
      <rPr>
        <sz val="10"/>
        <rFont val="Arial"/>
        <family val="2"/>
      </rPr>
      <t xml:space="preserve"> (Column B) has been linked and should auto-populate to Column B of this </t>
    </r>
    <r>
      <rPr>
        <b/>
        <sz val="10"/>
        <color indexed="18"/>
        <rFont val="Arial"/>
        <family val="2"/>
      </rPr>
      <t>CHART</t>
    </r>
    <r>
      <rPr>
        <sz val="10"/>
        <rFont val="Arial"/>
        <family val="2"/>
      </rPr>
      <t xml:space="preserve">.   Review the RA list in the </t>
    </r>
    <r>
      <rPr>
        <b/>
        <sz val="10"/>
        <color indexed="60"/>
        <rFont val="Arial"/>
        <family val="2"/>
      </rPr>
      <t>TOOL</t>
    </r>
    <r>
      <rPr>
        <sz val="10"/>
        <rFont val="Arial"/>
        <family val="2"/>
      </rPr>
      <t xml:space="preserve"> and </t>
    </r>
    <r>
      <rPr>
        <b/>
        <sz val="10"/>
        <color indexed="18"/>
        <rFont val="Arial"/>
        <family val="2"/>
      </rPr>
      <t>CHART</t>
    </r>
    <r>
      <rPr>
        <sz val="10"/>
        <rFont val="Arial"/>
        <family val="2"/>
      </rPr>
      <t xml:space="preserve"> to ensure that they match.  If a row was added or deleted from the </t>
    </r>
    <r>
      <rPr>
        <b/>
        <sz val="10"/>
        <color indexed="60"/>
        <rFont val="Arial"/>
        <family val="2"/>
      </rPr>
      <t>TOOL</t>
    </r>
    <r>
      <rPr>
        <sz val="10"/>
        <rFont val="Arial"/>
        <family val="2"/>
      </rPr>
      <t xml:space="preserve"> it will need to be added or deleted in the </t>
    </r>
    <r>
      <rPr>
        <b/>
        <sz val="10"/>
        <color indexed="18"/>
        <rFont val="Arial"/>
        <family val="2"/>
      </rPr>
      <t>CHART</t>
    </r>
    <r>
      <rPr>
        <sz val="10"/>
        <rFont val="Arial"/>
        <family val="2"/>
      </rPr>
      <t xml:space="preserve">.  If a cell does not autopopulate with data, copy and paste the "formula" from a populated cell in Column B.
The Inventory Sustainabilty Period calculated by the </t>
    </r>
    <r>
      <rPr>
        <b/>
        <sz val="10"/>
        <color indexed="60"/>
        <rFont val="Arial"/>
        <family val="2"/>
      </rPr>
      <t>TOOL</t>
    </r>
    <r>
      <rPr>
        <sz val="10"/>
        <rFont val="Arial"/>
        <family val="2"/>
      </rPr>
      <t xml:space="preserve"> has been linked and should auto-populate to Column C in the </t>
    </r>
    <r>
      <rPr>
        <b/>
        <sz val="10"/>
        <color indexed="18"/>
        <rFont val="Arial"/>
        <family val="2"/>
      </rPr>
      <t>CHART</t>
    </r>
    <r>
      <rPr>
        <sz val="10"/>
        <rFont val="Arial"/>
        <family val="2"/>
      </rPr>
      <t xml:space="preserve">.  If a cell does not autopopulate, 
copy and paste the "formula" from a populated cell in Column C.
Using the results from Inventory Sustainability Period (Column C), populate the </t>
    </r>
    <r>
      <rPr>
        <b/>
        <sz val="10"/>
        <color indexed="18"/>
        <rFont val="Arial"/>
        <family val="2"/>
      </rPr>
      <t>CHART</t>
    </r>
    <r>
      <rPr>
        <sz val="10"/>
        <rFont val="Arial"/>
        <family val="2"/>
      </rPr>
      <t xml:space="preserve"> using Green, Yellow, or Red as defined below. (Example: If Linen Supplies 
has a Column C value of 36 hours, Color code that RA row Green for through 36 hours. The time period to be coded Yellow and Red is determined using reasonable assumption process.)
</t>
    </r>
  </si>
  <si>
    <r>
      <t xml:space="preserve">To color code Hours of </t>
    </r>
    <r>
      <rPr>
        <b/>
        <u val="single"/>
        <sz val="12"/>
        <rFont val="Arial"/>
        <family val="2"/>
      </rPr>
      <t>Emergency Operations (Columns D – AQ)</t>
    </r>
    <r>
      <rPr>
        <sz val="12"/>
        <rFont val="Arial"/>
        <family val="2"/>
      </rPr>
      <t>:</t>
    </r>
  </si>
  <si>
    <t>a. Click on Capability (i.e Line 4 = Landline Phone Service) and Hour (i.e. Column D = 0 Hour).</t>
  </si>
  <si>
    <r>
      <t xml:space="preserve">Enter the census data into the </t>
    </r>
    <r>
      <rPr>
        <b/>
        <u val="single"/>
        <sz val="12"/>
        <color indexed="20"/>
        <rFont val="Arial"/>
        <family val="2"/>
      </rPr>
      <t>CENSUS</t>
    </r>
    <r>
      <rPr>
        <sz val="12"/>
        <rFont val="Arial"/>
        <family val="2"/>
      </rPr>
      <t xml:space="preserve"> TAB</t>
    </r>
    <r>
      <rPr>
        <sz val="12"/>
        <color indexed="36"/>
        <rFont val="Arial"/>
        <family val="2"/>
      </rPr>
      <t>.</t>
    </r>
    <r>
      <rPr>
        <sz val="12"/>
        <rFont val="Arial"/>
        <family val="2"/>
      </rPr>
      <t xml:space="preserve">  This will automatically enter the data into the Average Daily Census (Cell 2D) in the </t>
    </r>
    <r>
      <rPr>
        <b/>
        <sz val="12"/>
        <color indexed="60"/>
        <rFont val="Arial"/>
        <family val="2"/>
      </rPr>
      <t>TOOL</t>
    </r>
    <r>
      <rPr>
        <sz val="12"/>
        <rFont val="Arial"/>
        <family val="2"/>
      </rPr>
      <t xml:space="preserve">. </t>
    </r>
  </si>
  <si>
    <r>
      <rPr>
        <b/>
        <sz val="12"/>
        <rFont val="Arial"/>
        <family val="2"/>
      </rPr>
      <t>Step 2</t>
    </r>
    <r>
      <rPr>
        <sz val="12"/>
        <rFont val="Arial"/>
        <family val="2"/>
      </rPr>
      <t xml:space="preserve">.      A list of suggested resources and assets are pre-populated in the </t>
    </r>
    <r>
      <rPr>
        <b/>
        <sz val="12"/>
        <color indexed="60"/>
        <rFont val="Arial"/>
        <family val="2"/>
      </rPr>
      <t>TOOL</t>
    </r>
    <r>
      <rPr>
        <sz val="12"/>
        <rFont val="Arial"/>
        <family val="2"/>
      </rPr>
      <t xml:space="preserve"> and linked to the </t>
    </r>
    <r>
      <rPr>
        <b/>
        <sz val="12"/>
        <color indexed="18"/>
        <rFont val="Arial"/>
        <family val="2"/>
      </rPr>
      <t>CHART</t>
    </r>
    <r>
      <rPr>
        <sz val="12"/>
        <rFont val="Arial"/>
        <family val="2"/>
      </rPr>
      <t xml:space="preserve">.  You may wish to change/remove those that are not applicable and add resources that are critical as determined by The Emergency Management Committee or other multi-disciplinary team. If you add rows in the </t>
    </r>
    <r>
      <rPr>
        <b/>
        <sz val="12"/>
        <color indexed="60"/>
        <rFont val="Arial"/>
        <family val="2"/>
      </rPr>
      <t>TOOL</t>
    </r>
    <r>
      <rPr>
        <sz val="12"/>
        <rFont val="Arial"/>
        <family val="2"/>
      </rPr>
      <t xml:space="preserve"> you must add those rows in the </t>
    </r>
    <r>
      <rPr>
        <b/>
        <sz val="12"/>
        <color indexed="18"/>
        <rFont val="Arial"/>
        <family val="2"/>
      </rPr>
      <t>CHART.  You may also need to</t>
    </r>
    <r>
      <rPr>
        <sz val="12"/>
        <rFont val="Arial"/>
        <family val="2"/>
      </rPr>
      <t xml:space="preserve"> copy/paste the embedded "formulas" contained in the Columns B and C to appropriate cells in the </t>
    </r>
    <r>
      <rPr>
        <b/>
        <sz val="12"/>
        <color indexed="18"/>
        <rFont val="Arial"/>
        <family val="2"/>
      </rPr>
      <t>CHART</t>
    </r>
    <r>
      <rPr>
        <sz val="12"/>
        <rFont val="Arial"/>
        <family val="2"/>
      </rPr>
      <t xml:space="preserve">.  This will ensure that data from the </t>
    </r>
    <r>
      <rPr>
        <b/>
        <sz val="12"/>
        <color indexed="60"/>
        <rFont val="Arial"/>
        <family val="2"/>
      </rPr>
      <t>TOOL</t>
    </r>
    <r>
      <rPr>
        <sz val="12"/>
        <rFont val="Arial"/>
        <family val="2"/>
      </rPr>
      <t xml:space="preserve"> auto-populates appropriately to the </t>
    </r>
    <r>
      <rPr>
        <b/>
        <sz val="12"/>
        <color indexed="18"/>
        <rFont val="Arial"/>
        <family val="2"/>
      </rPr>
      <t>CHART</t>
    </r>
    <r>
      <rPr>
        <sz val="12"/>
        <rFont val="Arial"/>
        <family val="2"/>
      </rPr>
      <t xml:space="preserve">.  </t>
    </r>
  </si>
  <si>
    <t xml:space="preserve">The 96 Hour Sustainability Tool will assist in determining sustainability by calculatings the number of hours resources and assets (RA) may be sustained, based on census and inventory data. This Tool may be used in conjunction with the 96 Hour Sustainability Assessment Chart, and as part of the methodology outlined in  “A Process for Determining Sustainability During Emergencies: Dealing with the 96-hour rule” Inside ASHE (Sep–Oct 2008). </t>
  </si>
  <si>
    <r>
      <t xml:space="preserve">The 96 Hour Sustainability RA Planning </t>
    </r>
    <r>
      <rPr>
        <b/>
        <sz val="12"/>
        <color indexed="60"/>
        <rFont val="Arial"/>
        <family val="2"/>
      </rPr>
      <t>TOOL</t>
    </r>
    <r>
      <rPr>
        <sz val="12"/>
        <rFont val="Arial"/>
        <family val="2"/>
      </rPr>
      <t xml:space="preserve"> includes suggested resources to analyze and can be linked to Critical Functions: Communications; Resources &amp; Assets; Safety &amp; Security; Staffing; Utilities; Clinical.  The resources and assets listed in the </t>
    </r>
    <r>
      <rPr>
        <b/>
        <sz val="12"/>
        <color indexed="60"/>
        <rFont val="Arial"/>
        <family val="2"/>
      </rPr>
      <t>TOOL</t>
    </r>
    <r>
      <rPr>
        <sz val="12"/>
        <rFont val="Arial"/>
        <family val="2"/>
      </rPr>
      <t xml:space="preserve"> correspond to those listed on the </t>
    </r>
    <r>
      <rPr>
        <b/>
        <u val="single"/>
        <sz val="12"/>
        <color indexed="18"/>
        <rFont val="Arial"/>
        <family val="2"/>
      </rPr>
      <t>96 Hour Sustainability CHART</t>
    </r>
    <r>
      <rPr>
        <sz val="12"/>
        <rFont val="Arial"/>
        <family val="2"/>
      </rPr>
      <t>. Other critical resources may be added as determined necessary by the hospital.</t>
    </r>
  </si>
  <si>
    <r>
      <t xml:space="preserve">Enter the </t>
    </r>
    <r>
      <rPr>
        <b/>
        <sz val="12"/>
        <rFont val="Arial"/>
        <family val="2"/>
      </rPr>
      <t>Annual Consumption</t>
    </r>
    <r>
      <rPr>
        <sz val="12"/>
        <rFont val="Arial"/>
        <family val="2"/>
      </rPr>
      <t xml:space="preserve"> data for each RA item into the </t>
    </r>
    <r>
      <rPr>
        <b/>
        <u val="single"/>
        <sz val="12"/>
        <rFont val="Arial"/>
        <family val="2"/>
      </rPr>
      <t>Annual Consumption (Column D)</t>
    </r>
    <r>
      <rPr>
        <sz val="12"/>
        <rFont val="Arial"/>
        <family val="2"/>
      </rPr>
      <t xml:space="preserve"> in the </t>
    </r>
    <r>
      <rPr>
        <b/>
        <sz val="12"/>
        <color indexed="60"/>
        <rFont val="Arial"/>
        <family val="2"/>
      </rPr>
      <t>TOOL</t>
    </r>
    <r>
      <rPr>
        <sz val="12"/>
        <rFont val="Arial"/>
        <family val="2"/>
      </rPr>
      <t xml:space="preserve">.  The </t>
    </r>
    <r>
      <rPr>
        <b/>
        <u val="single"/>
        <sz val="12"/>
        <rFont val="Arial"/>
        <family val="2"/>
      </rPr>
      <t>Average Consumption Rate (Column E)</t>
    </r>
    <r>
      <rPr>
        <sz val="12"/>
        <rFont val="Arial"/>
        <family val="2"/>
      </rPr>
      <t xml:space="preserve"> will be automatically calculated. </t>
    </r>
  </si>
  <si>
    <r>
      <rPr>
        <b/>
        <sz val="12"/>
        <rFont val="Arial"/>
        <family val="2"/>
      </rPr>
      <t>Step 4</t>
    </r>
    <r>
      <rPr>
        <sz val="12"/>
        <rFont val="Arial"/>
        <family val="2"/>
      </rPr>
      <t xml:space="preserve">.      For each RA item in the </t>
    </r>
    <r>
      <rPr>
        <b/>
        <sz val="12"/>
        <color indexed="60"/>
        <rFont val="Arial"/>
        <family val="2"/>
      </rPr>
      <t>TOOL</t>
    </r>
    <r>
      <rPr>
        <sz val="12"/>
        <rFont val="Arial"/>
        <family val="2"/>
      </rPr>
      <t>, pick a day and do an actual inventory on each RA item. For example, count the amount of IV bags that are in Pyxis machines, in the warehouse, pharmacy, and on the floors. This may be labor intensive, but it is vital in getting a baseline for determining sustainability.  </t>
    </r>
  </si>
  <si>
    <r>
      <t xml:space="preserve">Enter the inventory data into the </t>
    </r>
    <r>
      <rPr>
        <b/>
        <u val="single"/>
        <sz val="12"/>
        <rFont val="Arial"/>
        <family val="2"/>
      </rPr>
      <t>Actual Inventory Quantity (Column F)</t>
    </r>
    <r>
      <rPr>
        <sz val="12"/>
        <rFont val="Arial"/>
        <family val="2"/>
      </rPr>
      <t xml:space="preserve"> for each RA item in the </t>
    </r>
    <r>
      <rPr>
        <b/>
        <sz val="12"/>
        <color indexed="60"/>
        <rFont val="Arial"/>
        <family val="2"/>
      </rPr>
      <t>TOOL</t>
    </r>
    <r>
      <rPr>
        <sz val="12"/>
        <color indexed="60"/>
        <rFont val="Arial"/>
        <family val="2"/>
      </rPr>
      <t>.</t>
    </r>
    <r>
      <rPr>
        <sz val="12"/>
        <rFont val="Arial"/>
        <family val="2"/>
      </rPr>
      <t xml:space="preserve">  </t>
    </r>
    <r>
      <rPr>
        <i/>
        <sz val="12"/>
        <rFont val="Arial"/>
        <family val="2"/>
      </rPr>
      <t xml:space="preserve"> </t>
    </r>
  </si>
  <si>
    <r>
      <t xml:space="preserve">The </t>
    </r>
    <r>
      <rPr>
        <b/>
        <u val="single"/>
        <sz val="12"/>
        <rFont val="Arial"/>
        <family val="2"/>
      </rPr>
      <t>Inventory Sustainability (Column G)</t>
    </r>
    <r>
      <rPr>
        <sz val="12"/>
        <rFont val="Arial"/>
        <family val="2"/>
      </rPr>
      <t xml:space="preserve"> will automatically determine the sustainable hours for current inventory.   This number will autopopulate on the </t>
    </r>
    <r>
      <rPr>
        <b/>
        <sz val="12"/>
        <color indexed="18"/>
        <rFont val="Arial"/>
        <family val="2"/>
      </rPr>
      <t>CHART</t>
    </r>
    <r>
      <rPr>
        <sz val="12"/>
        <rFont val="Arial"/>
        <family val="2"/>
      </rPr>
      <t xml:space="preserve"> in Column C</t>
    </r>
  </si>
  <si>
    <r>
      <t xml:space="preserve">Step 6.     For RA in BOLD, calculate its Inventory Sustainability using the 96 Hour Sustainability </t>
    </r>
    <r>
      <rPr>
        <b/>
        <sz val="12"/>
        <color indexed="60"/>
        <rFont val="Arial"/>
        <family val="2"/>
      </rPr>
      <t>TOOL</t>
    </r>
    <r>
      <rPr>
        <b/>
        <sz val="12"/>
        <rFont val="Arial"/>
        <family val="2"/>
      </rPr>
      <t xml:space="preserve">. The results from the Inventory Sustainability Period (Column G) in the 96 Hour Sustainability </t>
    </r>
    <r>
      <rPr>
        <b/>
        <sz val="12"/>
        <color indexed="60"/>
        <rFont val="Arial"/>
        <family val="2"/>
      </rPr>
      <t>TOOL</t>
    </r>
    <r>
      <rPr>
        <b/>
        <sz val="12"/>
        <rFont val="Arial"/>
        <family val="2"/>
      </rPr>
      <t xml:space="preserve"> should transfer to the </t>
    </r>
    <r>
      <rPr>
        <b/>
        <sz val="12"/>
        <color indexed="18"/>
        <rFont val="Arial"/>
        <family val="2"/>
      </rPr>
      <t>CHART</t>
    </r>
    <r>
      <rPr>
        <b/>
        <sz val="12"/>
        <rFont val="Arial"/>
        <family val="2"/>
      </rPr>
      <t xml:space="preserve"> (Column C).  Use this result to populate the </t>
    </r>
    <r>
      <rPr>
        <b/>
        <sz val="12"/>
        <color indexed="18"/>
        <rFont val="Arial"/>
        <family val="2"/>
      </rPr>
      <t>CHART</t>
    </r>
    <r>
      <rPr>
        <b/>
        <sz val="12"/>
        <rFont val="Arial"/>
        <family val="2"/>
      </rPr>
      <t xml:space="preserve"> using Green, Yellow, or Red. (Example: If Linen Supplies has a </t>
    </r>
    <r>
      <rPr>
        <b/>
        <sz val="12"/>
        <color indexed="60"/>
        <rFont val="Arial"/>
        <family val="2"/>
      </rPr>
      <t>TOOL</t>
    </r>
    <r>
      <rPr>
        <b/>
        <sz val="12"/>
        <rFont val="Arial"/>
        <family val="2"/>
      </rPr>
      <t xml:space="preserve"> Column G and </t>
    </r>
    <r>
      <rPr>
        <b/>
        <sz val="12"/>
        <color indexed="62"/>
        <rFont val="Arial"/>
        <family val="2"/>
      </rPr>
      <t>CHART</t>
    </r>
    <r>
      <rPr>
        <b/>
        <sz val="12"/>
        <rFont val="Arial"/>
        <family val="2"/>
      </rPr>
      <t xml:space="preserve"> Column C value of 36 hours, Color code that RA Row Green for through 36 hours. The time period to be coded Yellow and Red is determined using reasonable assumption process.)</t>
    </r>
  </si>
  <si>
    <r>
      <t xml:space="preserve">** It is suggested that populating of this Tool be done by a person with proficiency in Excel. The </t>
    </r>
    <r>
      <rPr>
        <b/>
        <sz val="12"/>
        <color indexed="60"/>
        <rFont val="Arial"/>
        <family val="2"/>
      </rPr>
      <t>TOOL</t>
    </r>
    <r>
      <rPr>
        <b/>
        <sz val="12"/>
        <rFont val="Arial"/>
        <family val="2"/>
      </rPr>
      <t xml:space="preserve"> and </t>
    </r>
    <r>
      <rPr>
        <b/>
        <sz val="12"/>
        <color indexed="18"/>
        <rFont val="Arial"/>
        <family val="2"/>
      </rPr>
      <t>CHART</t>
    </r>
    <r>
      <rPr>
        <b/>
        <sz val="12"/>
        <rFont val="Arial"/>
        <family val="2"/>
      </rPr>
      <t xml:space="preserve"> contain formulas and embedded links which need to be retained and properly copied when adding rows for RA.  The RA list should look the same in the </t>
    </r>
    <r>
      <rPr>
        <b/>
        <sz val="12"/>
        <color indexed="60"/>
        <rFont val="Arial"/>
        <family val="2"/>
      </rPr>
      <t>TOOL</t>
    </r>
    <r>
      <rPr>
        <b/>
        <sz val="12"/>
        <rFont val="Arial"/>
        <family val="2"/>
      </rPr>
      <t xml:space="preserve"> and </t>
    </r>
    <r>
      <rPr>
        <b/>
        <sz val="12"/>
        <color indexed="18"/>
        <rFont val="Arial"/>
        <family val="2"/>
      </rPr>
      <t>CHART</t>
    </r>
    <r>
      <rPr>
        <b/>
        <sz val="12"/>
        <rFont val="Arial"/>
        <family val="2"/>
      </rPr>
      <t>.</t>
    </r>
  </si>
  <si>
    <r>
      <t xml:space="preserve">The Resources and Assets in </t>
    </r>
    <r>
      <rPr>
        <b/>
        <u val="single"/>
        <sz val="12"/>
        <rFont val="Arial"/>
        <family val="2"/>
      </rPr>
      <t>Column B</t>
    </r>
    <r>
      <rPr>
        <sz val="12"/>
        <rFont val="Arial"/>
        <family val="2"/>
      </rPr>
      <t xml:space="preserve"> of the </t>
    </r>
    <r>
      <rPr>
        <b/>
        <u val="single"/>
        <sz val="12"/>
        <color indexed="62"/>
        <rFont val="Arial"/>
        <family val="2"/>
      </rPr>
      <t>96 Hour Sustainability Assessment Chart</t>
    </r>
    <r>
      <rPr>
        <sz val="12"/>
        <rFont val="Arial"/>
        <family val="2"/>
      </rPr>
      <t xml:space="preserve"> are categorized in </t>
    </r>
    <r>
      <rPr>
        <b/>
        <u val="single"/>
        <sz val="12"/>
        <rFont val="Arial"/>
        <family val="2"/>
      </rPr>
      <t>Column A</t>
    </r>
    <r>
      <rPr>
        <sz val="12"/>
        <rFont val="Arial"/>
        <family val="2"/>
      </rPr>
      <t xml:space="preserve"> by the Joint Commission’s six Critical Functions of Environment of Care. They also correspond to the RA list contained in the </t>
    </r>
    <r>
      <rPr>
        <b/>
        <sz val="12"/>
        <color indexed="60"/>
        <rFont val="Arial"/>
        <family val="2"/>
      </rPr>
      <t>TOOL</t>
    </r>
    <r>
      <rPr>
        <sz val="12"/>
        <rFont val="Arial"/>
        <family val="2"/>
      </rPr>
      <t>. The Critical Functions are categorized as follows:</t>
    </r>
  </si>
  <si>
    <r>
      <rPr>
        <b/>
        <sz val="12"/>
        <rFont val="Arial"/>
        <family val="2"/>
      </rPr>
      <t>Planning:</t>
    </r>
    <r>
      <rPr>
        <sz val="12"/>
        <rFont val="Arial"/>
        <family val="2"/>
      </rPr>
      <t xml:space="preserve"> The instructions below are for use of this </t>
    </r>
    <r>
      <rPr>
        <b/>
        <u val="single"/>
        <sz val="12"/>
        <color indexed="62"/>
        <rFont val="Arial"/>
        <family val="2"/>
      </rPr>
      <t>96 Hour Sustainability Assessment Chart</t>
    </r>
    <r>
      <rPr>
        <sz val="12"/>
        <rFont val="Arial"/>
        <family val="2"/>
      </rPr>
      <t xml:space="preserve"> and for planning. Please refer to the </t>
    </r>
    <r>
      <rPr>
        <b/>
        <sz val="12"/>
        <color indexed="18"/>
        <rFont val="Arial"/>
        <family val="2"/>
      </rPr>
      <t>CHART</t>
    </r>
    <r>
      <rPr>
        <sz val="12"/>
        <rFont val="Arial"/>
        <family val="2"/>
      </rPr>
      <t xml:space="preserve"> tab</t>
    </r>
    <r>
      <rPr>
        <sz val="12"/>
        <color indexed="17"/>
        <rFont val="Arial"/>
        <family val="2"/>
      </rPr>
      <t>.</t>
    </r>
  </si>
  <si>
    <r>
      <rPr>
        <b/>
        <sz val="12"/>
        <rFont val="Arial"/>
        <family val="2"/>
      </rPr>
      <t>Step 1.</t>
    </r>
    <r>
      <rPr>
        <sz val="12"/>
        <rFont val="Arial"/>
        <family val="2"/>
      </rPr>
      <t xml:space="preserve"> The RA list in the </t>
    </r>
    <r>
      <rPr>
        <b/>
        <sz val="12"/>
        <color indexed="60"/>
        <rFont val="Arial"/>
        <family val="2"/>
      </rPr>
      <t>TOOL</t>
    </r>
    <r>
      <rPr>
        <sz val="12"/>
        <rFont val="Arial"/>
        <family val="2"/>
      </rPr>
      <t xml:space="preserve"> (Column B) has been linked and should auto-populate to Column B of this </t>
    </r>
    <r>
      <rPr>
        <b/>
        <sz val="12"/>
        <color indexed="18"/>
        <rFont val="Arial"/>
        <family val="2"/>
      </rPr>
      <t>CHART</t>
    </r>
    <r>
      <rPr>
        <sz val="12"/>
        <rFont val="Arial"/>
        <family val="2"/>
      </rPr>
      <t xml:space="preserve">.   Review the RA list in the </t>
    </r>
    <r>
      <rPr>
        <b/>
        <sz val="12"/>
        <color indexed="60"/>
        <rFont val="Arial"/>
        <family val="2"/>
      </rPr>
      <t>TOOL</t>
    </r>
    <r>
      <rPr>
        <sz val="12"/>
        <rFont val="Arial"/>
        <family val="2"/>
      </rPr>
      <t xml:space="preserve"> and </t>
    </r>
    <r>
      <rPr>
        <b/>
        <sz val="12"/>
        <color indexed="18"/>
        <rFont val="Arial"/>
        <family val="2"/>
      </rPr>
      <t>CHART</t>
    </r>
    <r>
      <rPr>
        <sz val="12"/>
        <rFont val="Arial"/>
        <family val="2"/>
      </rPr>
      <t xml:space="preserve"> to ensure that they match.  If a row was added or deleted from the </t>
    </r>
    <r>
      <rPr>
        <b/>
        <sz val="12"/>
        <color indexed="60"/>
        <rFont val="Arial"/>
        <family val="2"/>
      </rPr>
      <t>TOOL</t>
    </r>
    <r>
      <rPr>
        <sz val="12"/>
        <rFont val="Arial"/>
        <family val="2"/>
      </rPr>
      <t xml:space="preserve"> it will need to be added or deleted in the </t>
    </r>
    <r>
      <rPr>
        <b/>
        <sz val="12"/>
        <color indexed="18"/>
        <rFont val="Arial"/>
        <family val="2"/>
      </rPr>
      <t>CHART</t>
    </r>
    <r>
      <rPr>
        <sz val="12"/>
        <rFont val="Arial"/>
        <family val="2"/>
      </rPr>
      <t xml:space="preserve">.  If a cell does not autopopulate with data, copy and paste the "formula" from a populated cell in Column B.
</t>
    </r>
    <r>
      <rPr>
        <b/>
        <sz val="12"/>
        <rFont val="Arial"/>
        <family val="2"/>
      </rPr>
      <t>Step 2.</t>
    </r>
    <r>
      <rPr>
        <sz val="12"/>
        <rFont val="Arial"/>
        <family val="2"/>
      </rPr>
      <t xml:space="preserve"> The Inventory Sustainabilty Period calculated by the </t>
    </r>
    <r>
      <rPr>
        <b/>
        <sz val="12"/>
        <color indexed="60"/>
        <rFont val="Arial"/>
        <family val="2"/>
      </rPr>
      <t>TOOL</t>
    </r>
    <r>
      <rPr>
        <sz val="12"/>
        <rFont val="Arial"/>
        <family val="2"/>
      </rPr>
      <t xml:space="preserve"> has been linked and should auto-populate to Column C in the </t>
    </r>
    <r>
      <rPr>
        <b/>
        <sz val="12"/>
        <color indexed="18"/>
        <rFont val="Arial"/>
        <family val="2"/>
      </rPr>
      <t>CHART</t>
    </r>
    <r>
      <rPr>
        <sz val="12"/>
        <rFont val="Arial"/>
        <family val="2"/>
      </rPr>
      <t xml:space="preserve">.  If a cell does not autopopulate, 
copy and paste the "formula" from a populated cell in Column C.
</t>
    </r>
    <r>
      <rPr>
        <b/>
        <sz val="12"/>
        <rFont val="Arial"/>
        <family val="2"/>
      </rPr>
      <t>Step 3.</t>
    </r>
    <r>
      <rPr>
        <sz val="12"/>
        <rFont val="Arial"/>
        <family val="2"/>
      </rPr>
      <t xml:space="preserve"> Using the results from Inventory Sustainability Period (Column C), populate the </t>
    </r>
    <r>
      <rPr>
        <b/>
        <sz val="12"/>
        <color indexed="18"/>
        <rFont val="Arial"/>
        <family val="2"/>
      </rPr>
      <t>CHART</t>
    </r>
    <r>
      <rPr>
        <sz val="12"/>
        <rFont val="Arial"/>
        <family val="2"/>
      </rPr>
      <t xml:space="preserve"> using </t>
    </r>
    <r>
      <rPr>
        <b/>
        <sz val="12"/>
        <color indexed="17"/>
        <rFont val="Arial"/>
        <family val="2"/>
      </rPr>
      <t>Green</t>
    </r>
    <r>
      <rPr>
        <sz val="12"/>
        <rFont val="Arial"/>
        <family val="2"/>
      </rPr>
      <t xml:space="preserve">, </t>
    </r>
    <r>
      <rPr>
        <b/>
        <sz val="12"/>
        <color indexed="51"/>
        <rFont val="Arial"/>
        <family val="2"/>
      </rPr>
      <t>Yellow</t>
    </r>
    <r>
      <rPr>
        <sz val="12"/>
        <rFont val="Arial"/>
        <family val="2"/>
      </rPr>
      <t xml:space="preserve">, or </t>
    </r>
    <r>
      <rPr>
        <b/>
        <sz val="12"/>
        <color indexed="10"/>
        <rFont val="Arial"/>
        <family val="2"/>
      </rPr>
      <t>Red</t>
    </r>
    <r>
      <rPr>
        <sz val="12"/>
        <rFont val="Arial"/>
        <family val="2"/>
      </rPr>
      <t xml:space="preserve"> as defined below. (Example: If Linen Supplies 
has a Column C value of 36 hours, Color code that RA row Green for through 36 hours. The time period to be coded Yellow and Red is determined using reasonable assumption process.)</t>
    </r>
  </si>
  <si>
    <r>
      <t>COMMUNICATIONS</t>
    </r>
    <r>
      <rPr>
        <sz val="12"/>
        <rFont val="Arial"/>
        <family val="2"/>
      </rPr>
      <t xml:space="preserve"> - Communicating during emergency conditions.</t>
    </r>
  </si>
  <si>
    <r>
      <t>MANAGING RESOURCES &amp; ASSETS</t>
    </r>
    <r>
      <rPr>
        <sz val="12"/>
        <rFont val="Arial"/>
        <family val="2"/>
      </rPr>
      <t xml:space="preserve"> - Managing resources and assets during emergency conditions.</t>
    </r>
  </si>
  <si>
    <r>
      <t>SAFETY &amp; SECURITY</t>
    </r>
    <r>
      <rPr>
        <sz val="12"/>
        <rFont val="Arial"/>
        <family val="2"/>
      </rPr>
      <t xml:space="preserve"> - Managing safety and security during emergency conditions.</t>
    </r>
  </si>
  <si>
    <r>
      <t>STAFFING</t>
    </r>
    <r>
      <rPr>
        <sz val="12"/>
        <rFont val="Arial"/>
        <family val="2"/>
      </rPr>
      <t xml:space="preserve"> - Defining and managing staff roles and responsibilities during emergency conditions.</t>
    </r>
  </si>
  <si>
    <r>
      <t>UTILITIES</t>
    </r>
    <r>
      <rPr>
        <sz val="12"/>
        <rFont val="Arial"/>
        <family val="2"/>
      </rPr>
      <t xml:space="preserve"> - Managing utilities during emergency conditions.</t>
    </r>
  </si>
  <si>
    <r>
      <t>CLINICAL ACTIVITIES</t>
    </r>
    <r>
      <rPr>
        <sz val="12"/>
        <rFont val="Arial"/>
        <family val="2"/>
      </rPr>
      <t xml:space="preserve"> - Managing clinical activities during emergency conditions.</t>
    </r>
  </si>
  <si>
    <t>b. Hold SHIFT key and Click on Hour to color code (i.e. Column W=Hour 36).</t>
  </si>
  <si>
    <r>
      <t>The 96 Hour Sustainability Assessment Chart provides a visual representation and analysis of sustainability periods and gaps that may impact operations. This Chart may be used in conjuction with the 96 Hour Sustainability Tool, and as part of the methodology outlined in  “</t>
    </r>
    <r>
      <rPr>
        <b/>
        <i/>
        <sz val="12"/>
        <rFont val="Arial"/>
        <family val="2"/>
      </rPr>
      <t>A Process for Determining Sustainability During Emergencies: Dealing with the 96-hour rule</t>
    </r>
    <r>
      <rPr>
        <b/>
        <sz val="12"/>
        <rFont val="Arial"/>
        <family val="2"/>
      </rPr>
      <t xml:space="preserve">” Inside ASHE (Sep–Oct 2008). </t>
    </r>
  </si>
  <si>
    <t>Activity</t>
  </si>
  <si>
    <t>Essential Elements</t>
  </si>
  <si>
    <t>Average Consumption Rate (units/day)</t>
  </si>
  <si>
    <t>Quantity of RA consumed per day</t>
  </si>
  <si>
    <t>Patient Census</t>
  </si>
  <si>
    <t>Definitions</t>
  </si>
  <si>
    <t>Decision Point</t>
  </si>
  <si>
    <t>Current Census (patients)</t>
  </si>
  <si>
    <t>Current Inventory (units)</t>
  </si>
  <si>
    <t>Estimated Sustainability (hours)</t>
  </si>
  <si>
    <t>Level of Care</t>
  </si>
  <si>
    <t>Modifications to normal activities implemented to extend sustainability</t>
  </si>
  <si>
    <t>Personnel Tracker
Supply Leader</t>
  </si>
  <si>
    <t>Bed Tracking Manager</t>
  </si>
  <si>
    <t>Incident Commander
Command Staff</t>
  </si>
  <si>
    <t>HICS JAS</t>
  </si>
  <si>
    <t>Standard</t>
  </si>
  <si>
    <t>Total</t>
  </si>
  <si>
    <t>Annual Consumption
(units)</t>
  </si>
  <si>
    <t>Resource Leader</t>
  </si>
  <si>
    <t xml:space="preserve">Sustainability Gap (hours)  </t>
  </si>
  <si>
    <t xml:space="preserve">If change in census, recalculate </t>
  </si>
  <si>
    <t>Recount if change in staffing</t>
  </si>
  <si>
    <t xml:space="preserve">If change, recalculate </t>
  </si>
  <si>
    <t>Annual Patient Census (patients)</t>
  </si>
  <si>
    <t>Annual Patient Census divided by 365 days</t>
  </si>
  <si>
    <t>Inventory of Resources and Assets (RA)</t>
  </si>
  <si>
    <t>The appropriate level of care (standard, sufficient, or primitive) being provided to patients based on the condition of the facility, available RA, and other emergency considerations.</t>
  </si>
  <si>
    <t>Incident Commander
Logistics Chief
Planning Chief
Operations Chief</t>
  </si>
  <si>
    <t xml:space="preserve"> Sufficient</t>
  </si>
  <si>
    <t>Standard or Sufficient</t>
  </si>
  <si>
    <t>Propane</t>
  </si>
  <si>
    <t>Natural gas</t>
  </si>
  <si>
    <t>Physician</t>
  </si>
  <si>
    <t>Security</t>
  </si>
  <si>
    <t>Blood</t>
  </si>
  <si>
    <t>Surgical Packs</t>
  </si>
  <si>
    <t>Sutures</t>
  </si>
  <si>
    <t>RA Item</t>
  </si>
  <si>
    <t>Consumption Adjustment</t>
  </si>
  <si>
    <t>Yes or No</t>
  </si>
  <si>
    <t>Adults</t>
  </si>
  <si>
    <t>Outpatient</t>
  </si>
  <si>
    <t>ED</t>
  </si>
  <si>
    <t>Surgeries</t>
  </si>
  <si>
    <t>Actual count of RA items on a day picked for inventory</t>
  </si>
  <si>
    <t>Time Frame (hours)</t>
  </si>
  <si>
    <t>0-2</t>
  </si>
  <si>
    <t>24-48</t>
  </si>
  <si>
    <t>2-12</t>
  </si>
  <si>
    <t>12-24</t>
  </si>
  <si>
    <t>pint</t>
  </si>
  <si>
    <t>Determine the total number of patients that received care in a period of 12 months</t>
  </si>
  <si>
    <t>Average number of patients receiving care on a given day</t>
  </si>
  <si>
    <t>Quantity of RA consumed in a period of 12 months</t>
  </si>
  <si>
    <t>Divide annual consumption of each RA by 365 days</t>
  </si>
  <si>
    <t>A period of time that the average inventory will be depleted</t>
  </si>
  <si>
    <t>Difference between the sustainability hours before depletion and 96-hours</t>
  </si>
  <si>
    <t>Decision Process</t>
  </si>
  <si>
    <t>96-hours minus Inventory Sustainability hours</t>
  </si>
  <si>
    <t>Components</t>
  </si>
  <si>
    <t>48-96</t>
  </si>
  <si>
    <t>Staged or Total</t>
  </si>
  <si>
    <t>Number of patients receiving care on day of event</t>
  </si>
  <si>
    <t>Determine the number of patients receiving care</t>
  </si>
  <si>
    <t>Recount if there is an influx/deflux</t>
  </si>
  <si>
    <t>Determine patient population for evacuation</t>
  </si>
  <si>
    <t xml:space="preserve">Complete RA tables </t>
  </si>
  <si>
    <t>A period of time that the current inventory will be depleted</t>
  </si>
  <si>
    <t>If necessary readjust consumption rate</t>
  </si>
  <si>
    <t>Readjust for potential evacuation</t>
  </si>
  <si>
    <t xml:space="preserve">Staged evacuation may be a unit, floor or section of building. A total evacuation is relocating all to an alternate care site. </t>
  </si>
  <si>
    <t>Level of Evacuation</t>
  </si>
  <si>
    <t>Divide actual inventory quantity by average consumption rate, times 24</t>
  </si>
  <si>
    <t>The decision process determines the acceptable response alternatives concerning sustainability</t>
  </si>
  <si>
    <t>Nursery</t>
  </si>
  <si>
    <t>Other</t>
  </si>
  <si>
    <t>Annual</t>
  </si>
  <si>
    <t>Daily</t>
  </si>
  <si>
    <t>Sustainable (hours)</t>
  </si>
  <si>
    <t>Quantity of RA on campus</t>
  </si>
  <si>
    <t>Essential 
Elements</t>
  </si>
  <si>
    <t>Current Inventory 
(units)</t>
  </si>
  <si>
    <t xml:space="preserve">Potential consumption rate of RAs at current census </t>
  </si>
  <si>
    <t>Determine quantity of RA available</t>
  </si>
  <si>
    <t>Sufficient or Primitive</t>
  </si>
  <si>
    <t>Average Daily Census (patients/day)</t>
  </si>
  <si>
    <t>Actual Inventory Quantity (units)</t>
  </si>
  <si>
    <t xml:space="preserve">Inventory List of RA (items)  </t>
  </si>
  <si>
    <t>Disposable Gloves</t>
  </si>
  <si>
    <t>Disposable Gowns</t>
  </si>
  <si>
    <t>PAPR Respirator</t>
  </si>
  <si>
    <t>N 95 Respirator</t>
  </si>
  <si>
    <t>Disposable Booties</t>
  </si>
  <si>
    <t>Patients</t>
  </si>
  <si>
    <t xml:space="preserve">Current </t>
  </si>
  <si>
    <t>Sustainability</t>
  </si>
  <si>
    <t>Determine whether to:</t>
  </si>
  <si>
    <t xml:space="preserve">  Obtain more  Resources and Assets                                                                                      </t>
  </si>
  <si>
    <t xml:space="preserve">  Consider consumption adjustment                                                            </t>
  </si>
  <si>
    <t>Inventory Sustainability Period (hours)</t>
  </si>
  <si>
    <t>Sustainable Period (hours)</t>
  </si>
  <si>
    <t>Fuel oil</t>
  </si>
  <si>
    <r>
      <t>date/time</t>
    </r>
    <r>
      <rPr>
        <b/>
        <vertAlign val="superscript"/>
        <sz val="10"/>
        <rFont val="Arial"/>
        <family val="2"/>
      </rPr>
      <t>1</t>
    </r>
  </si>
  <si>
    <t xml:space="preserve">  Partial or total  evacuation</t>
  </si>
  <si>
    <t>Estimated quantity of RA available on the day of the event</t>
  </si>
  <si>
    <t>Census
 (patients)</t>
  </si>
  <si>
    <t>Average Consumption Rate (units/days)</t>
  </si>
  <si>
    <t>Estimated Consumption Rate (units/hour)</t>
  </si>
  <si>
    <t>Estimated Consumption Rate (units/day)</t>
  </si>
  <si>
    <t>Average Daily Census</t>
  </si>
  <si>
    <t>Description
(units)</t>
  </si>
  <si>
    <t>case</t>
  </si>
  <si>
    <t>gallons</t>
  </si>
  <si>
    <t>box</t>
  </si>
  <si>
    <t>Bulk Oxygen</t>
  </si>
  <si>
    <t>cubic feet</t>
  </si>
  <si>
    <t xml:space="preserve"> each</t>
  </si>
  <si>
    <t>Determine the number of units in the six categories that were consumed or utilized in a period of 12 months.</t>
  </si>
  <si>
    <t>0-2 hours</t>
  </si>
  <si>
    <t>2-12 hours</t>
  </si>
  <si>
    <t>12-24 hours</t>
  </si>
  <si>
    <t>24-48 hours</t>
  </si>
  <si>
    <t>48-96 hours</t>
  </si>
  <si>
    <t>therms</t>
  </si>
  <si>
    <t>Batteries</t>
  </si>
  <si>
    <t>individual</t>
  </si>
  <si>
    <t>Vehicle</t>
  </si>
  <si>
    <t>car</t>
  </si>
  <si>
    <t>Baricades</t>
  </si>
  <si>
    <t>structure</t>
  </si>
  <si>
    <t>Annual Consumption (units)</t>
  </si>
  <si>
    <t>Estimated Consumption Rate 
(units/ hour)</t>
  </si>
  <si>
    <t xml:space="preserve">
USE THE CENSUS CHARTS BELOW DURING 
AN ACTUAL EVENT 
(Use Current Daily Census)
</t>
  </si>
  <si>
    <t>96 Hour Sustainability Planning</t>
  </si>
  <si>
    <t>Actual Event Time Frame (0-2) hours</t>
  </si>
  <si>
    <t>Actual Event Time Frame (2-12) hours</t>
  </si>
  <si>
    <t>Actual Event Time Frame (12-24) hours</t>
  </si>
  <si>
    <t>Actual Event Time Frame (48-96) hours</t>
  </si>
  <si>
    <t>Actual Event Time Frame (24-48) hours</t>
  </si>
  <si>
    <t>Fixed Decon Shower</t>
  </si>
  <si>
    <t>Tent Decon Shower</t>
  </si>
  <si>
    <t>Nitrile Gloves</t>
  </si>
  <si>
    <t>Protective Boots</t>
  </si>
  <si>
    <t>Patient Decon Kits</t>
  </si>
  <si>
    <t>RN</t>
  </si>
  <si>
    <t>LPN</t>
  </si>
  <si>
    <t>Diesel* Generator</t>
  </si>
  <si>
    <t>Heating System</t>
  </si>
  <si>
    <t>Hot Water</t>
  </si>
  <si>
    <t>Potable Water</t>
  </si>
  <si>
    <t>Non-Potable Water</t>
  </si>
  <si>
    <t>litres</t>
  </si>
  <si>
    <t>Nitrogen</t>
  </si>
  <si>
    <t>·        Average Daily Census</t>
  </si>
  <si>
    <t>·        Inventory List of RA</t>
  </si>
  <si>
    <t>·        Actual Inventory Quantity of RA</t>
  </si>
  <si>
    <t>set</t>
  </si>
  <si>
    <r>
      <rPr>
        <b/>
        <sz val="12"/>
        <rFont val="Arial"/>
        <family val="2"/>
      </rPr>
      <t>Planning:</t>
    </r>
    <r>
      <rPr>
        <sz val="12"/>
        <rFont val="Arial"/>
        <family val="2"/>
      </rPr>
      <t xml:space="preserve"> The instructions below are for use of this </t>
    </r>
    <r>
      <rPr>
        <b/>
        <u val="single"/>
        <sz val="12"/>
        <color indexed="60"/>
        <rFont val="Arial"/>
        <family val="2"/>
      </rPr>
      <t>96 Hour Sustainability Tool</t>
    </r>
    <r>
      <rPr>
        <sz val="12"/>
        <rFont val="Arial"/>
        <family val="2"/>
      </rPr>
      <t xml:space="preserve"> and the Assessment Process for planning.</t>
    </r>
  </si>
  <si>
    <r>
      <t xml:space="preserve">The </t>
    </r>
    <r>
      <rPr>
        <b/>
        <u val="single"/>
        <sz val="12"/>
        <color indexed="60"/>
        <rFont val="Arial"/>
        <family val="2"/>
      </rPr>
      <t>96 Hour Sustainability Tool</t>
    </r>
    <r>
      <rPr>
        <sz val="12"/>
        <rFont val="Arial"/>
        <family val="2"/>
      </rPr>
      <t xml:space="preserve"> allows you to input specific resources and assets and to calculate the number of hours the resources and assets (RA) may be sustained. To complete the calculations, you will need to input the following data:</t>
    </r>
  </si>
  <si>
    <t>All patients including ED, Pediatrics, Surgery, Outpatient, etc that received care in 12 mo. Period</t>
  </si>
  <si>
    <t xml:space="preserve">RAs needed for an emergency within 6 categories: </t>
  </si>
  <si>
    <t>Identify items needed, (i.e. PPE, water, fuel, staffing, medical, surgical, and pharmaceutical)</t>
  </si>
  <si>
    <r>
      <rPr>
        <b/>
        <sz val="12"/>
        <rFont val="Arial"/>
        <family val="2"/>
      </rPr>
      <t>Step 1</t>
    </r>
    <r>
      <rPr>
        <sz val="12"/>
        <rFont val="Arial"/>
        <family val="2"/>
      </rPr>
      <t xml:space="preserve">.      A vital baseline for determining sustainability is the </t>
    </r>
    <r>
      <rPr>
        <b/>
        <sz val="12"/>
        <rFont val="Arial"/>
        <family val="2"/>
      </rPr>
      <t>Average Daily Census</t>
    </r>
    <r>
      <rPr>
        <sz val="12"/>
        <rFont val="Arial"/>
        <family val="2"/>
      </rPr>
      <t xml:space="preserve"> of patients.  This includes patients in the patient care area, emergency room, surgery, nursery and pediatrics, outpatient surgery and clinics, etc. </t>
    </r>
  </si>
  <si>
    <t xml:space="preserve">Enter Current Census data for the day and time of actual event. 
This data will be transferred to the Current Census columns in Actual Event Charts concerning for calculating sustainability.  </t>
  </si>
  <si>
    <t>Consumption Adjustment
 (units/hour)</t>
  </si>
  <si>
    <t>RESPONSE ACTIVITIES</t>
  </si>
  <si>
    <t>PRE-PLANNING ACTIVITIES</t>
  </si>
  <si>
    <t>INSTRUCTIONS</t>
  </si>
  <si>
    <t>box (20)</t>
  </si>
  <si>
    <r>
      <rPr>
        <b/>
        <sz val="16"/>
        <rFont val="Arial"/>
        <family val="2"/>
      </rPr>
      <t>USE THE CENSUS CHARTS BELOW FOR 
96 HOUR SUSTAINABILITY PLANNING</t>
    </r>
    <r>
      <rPr>
        <b/>
        <sz val="12"/>
        <rFont val="Arial"/>
        <family val="2"/>
      </rPr>
      <t xml:space="preserve">
</t>
    </r>
  </si>
  <si>
    <t xml:space="preserve">Licensed beds = </t>
  </si>
  <si>
    <t>Hospital Name</t>
  </si>
  <si>
    <t xml:space="preserve"> </t>
  </si>
  <si>
    <r>
      <rPr>
        <b/>
        <sz val="12"/>
        <rFont val="Arial"/>
        <family val="2"/>
      </rPr>
      <t>Step 3.</t>
    </r>
    <r>
      <rPr>
        <sz val="12"/>
        <rFont val="Arial"/>
        <family val="2"/>
      </rPr>
      <t xml:space="preserve">  Determine the </t>
    </r>
    <r>
      <rPr>
        <b/>
        <sz val="12"/>
        <rFont val="Arial"/>
        <family val="2"/>
      </rPr>
      <t>Annual Consumption</t>
    </r>
    <r>
      <rPr>
        <sz val="12"/>
        <rFont val="Arial"/>
        <family val="2"/>
      </rPr>
      <t xml:space="preserve"> for each item.  For example, determine the number of N95 masks purchased Jan, 2011 through Dec, 2011.  This is the </t>
    </r>
    <r>
      <rPr>
        <b/>
        <sz val="12"/>
        <rFont val="Arial"/>
        <family val="2"/>
      </rPr>
      <t>Annual Consumption</t>
    </r>
    <r>
      <rPr>
        <sz val="12"/>
        <rFont val="Arial"/>
        <family val="2"/>
      </rPr>
      <t xml:space="preserve"> of that item. For water, obtain the monthly water bills and determine the quantity consumed. Gather that same data for </t>
    </r>
    <r>
      <rPr>
        <i/>
        <sz val="12"/>
        <rFont val="Arial"/>
        <family val="2"/>
      </rPr>
      <t>each</t>
    </r>
    <r>
      <rPr>
        <sz val="12"/>
        <rFont val="Arial"/>
        <family val="2"/>
      </rPr>
      <t xml:space="preserve"> of those items.  </t>
    </r>
  </si>
  <si>
    <r>
      <rPr>
        <b/>
        <sz val="12"/>
        <rFont val="Arial"/>
        <family val="2"/>
      </rPr>
      <t>Step 5</t>
    </r>
    <r>
      <rPr>
        <sz val="12"/>
        <rFont val="Arial"/>
        <family val="2"/>
      </rPr>
      <t xml:space="preserve">.      The sustainability of the organization depends on the quantity of RA available, the </t>
    </r>
    <r>
      <rPr>
        <b/>
        <sz val="12"/>
        <rFont val="Arial"/>
        <family val="2"/>
      </rPr>
      <t>Consumption Rate</t>
    </r>
    <r>
      <rPr>
        <sz val="12"/>
        <rFont val="Arial"/>
        <family val="2"/>
      </rPr>
      <t>, and the estimated period of the event.  The remainder of the columns in the</t>
    </r>
    <r>
      <rPr>
        <sz val="12"/>
        <rFont val="Arial"/>
        <family val="2"/>
      </rPr>
      <t xml:space="preserve"> </t>
    </r>
    <r>
      <rPr>
        <b/>
        <sz val="12"/>
        <color indexed="60"/>
        <rFont val="Arial"/>
        <family val="2"/>
      </rPr>
      <t>Tool</t>
    </r>
    <r>
      <rPr>
        <sz val="12"/>
        <rFont val="Arial"/>
        <family val="2"/>
      </rPr>
      <t xml:space="preserve"> will predict the period that the organization can continue at the current </t>
    </r>
    <r>
      <rPr>
        <b/>
        <sz val="12"/>
        <rFont val="Arial"/>
        <family val="2"/>
      </rPr>
      <t>Consumption Rate</t>
    </r>
    <r>
      <rPr>
        <sz val="12"/>
        <rFont val="Arial"/>
        <family val="2"/>
      </rPr>
      <t xml:space="preserve"> or determine changes in operations to prolong this period. </t>
    </r>
  </si>
  <si>
    <r>
      <rPr>
        <b/>
        <i/>
        <sz val="12"/>
        <rFont val="Arial"/>
        <family val="2"/>
      </rPr>
      <t>Step 7</t>
    </r>
    <r>
      <rPr>
        <i/>
        <sz val="12"/>
        <rFont val="Arial"/>
        <family val="2"/>
      </rPr>
      <t xml:space="preserve">.      </t>
    </r>
    <r>
      <rPr>
        <sz val="12"/>
        <rFont val="Arial"/>
        <family val="2"/>
      </rPr>
      <t xml:space="preserve">Now the organization needs to decide how they will sustain on those items that cannot make it for 96 hours or adjust the Consumption Rate by limiting services, reducing use, etc.  See </t>
    </r>
    <r>
      <rPr>
        <b/>
        <i/>
        <sz val="12"/>
        <color indexed="36"/>
        <rFont val="Arial"/>
        <family val="2"/>
      </rPr>
      <t>Tab "Pre-Planning Activities"</t>
    </r>
    <r>
      <rPr>
        <i/>
        <sz val="12"/>
        <color indexed="36"/>
        <rFont val="Arial"/>
        <family val="2"/>
      </rPr>
      <t>.</t>
    </r>
  </si>
  <si>
    <t>Overhead Paging</t>
  </si>
  <si>
    <t>Alarm System</t>
  </si>
  <si>
    <t>Computer Function</t>
  </si>
  <si>
    <t>Cell Phone Service</t>
  </si>
  <si>
    <t>Landline Phone Service</t>
  </si>
  <si>
    <r>
      <rPr>
        <b/>
        <u val="single"/>
        <sz val="16"/>
        <rFont val="Arial"/>
        <family val="2"/>
      </rPr>
      <t xml:space="preserve">
Instructions
</t>
    </r>
    <r>
      <rPr>
        <b/>
        <sz val="16"/>
        <rFont val="Arial"/>
        <family val="2"/>
      </rPr>
      <t xml:space="preserve">
Enter Average Daily Census (Annual Patient Census divided by 365). The </t>
    </r>
    <r>
      <rPr>
        <b/>
        <sz val="16"/>
        <color indexed="36"/>
        <rFont val="Arial"/>
        <family val="2"/>
      </rPr>
      <t>Average Daily Census</t>
    </r>
    <r>
      <rPr>
        <b/>
        <sz val="16"/>
        <rFont val="Arial"/>
        <family val="2"/>
      </rPr>
      <t xml:space="preserve"> data will be automatically populated into </t>
    </r>
    <r>
      <rPr>
        <b/>
        <sz val="16"/>
        <color indexed="36"/>
        <rFont val="Arial"/>
        <family val="2"/>
      </rPr>
      <t>Cell 2D</t>
    </r>
    <r>
      <rPr>
        <b/>
        <sz val="16"/>
        <rFont val="Arial"/>
        <family val="2"/>
      </rPr>
      <t xml:space="preserve"> in the TOOL</t>
    </r>
    <r>
      <rPr>
        <b/>
        <sz val="16"/>
        <rFont val="Arial"/>
        <family val="2"/>
      </rPr>
      <t xml:space="preserve">.
* Census data may be listed by category (i.e. Adults, Pediatric, etc.) or in total only.  Categories may be changed to reflect how census data is collected and defined by facility.
 </t>
    </r>
  </si>
  <si>
    <t xml:space="preserve">Calculate and enter Average Daily Census in purple cell. This number will be carried forward into Average Daily Census (Cell 2D) in the TOOL </t>
  </si>
  <si>
    <t>96 Hour Sustainability Assessment Chart</t>
  </si>
  <si>
    <t>Incident Type: Planning HVA 1</t>
  </si>
  <si>
    <t>Hours of Emergency Operations</t>
  </si>
  <si>
    <t>Resources &amp; Assets (RA)</t>
  </si>
  <si>
    <t>Medical Waste Pickup</t>
  </si>
  <si>
    <t>Fire Safety Systems</t>
  </si>
  <si>
    <t>Safe Access/Egress-Emergency Vehicles</t>
  </si>
  <si>
    <t>Crowd Control</t>
  </si>
  <si>
    <t>Hazardous Waste Management</t>
  </si>
  <si>
    <t>Non-Clinical Staff (may itemize)</t>
  </si>
  <si>
    <t>Steam Pressure</t>
  </si>
  <si>
    <t>Sewer System</t>
  </si>
  <si>
    <t xml:space="preserve">Chiller System </t>
  </si>
  <si>
    <t>Major Air Handling Equipment</t>
  </si>
  <si>
    <t>Elevator(s)</t>
  </si>
  <si>
    <t>Sump Pump</t>
  </si>
  <si>
    <t>Medical Air</t>
  </si>
  <si>
    <t>Medical Vacuum</t>
  </si>
  <si>
    <t xml:space="preserve">Green </t>
  </si>
  <si>
    <t xml:space="preserve"> Resources are known or calculated to be available with no impact on normal operations.</t>
  </si>
  <si>
    <t xml:space="preserve">Yellow </t>
  </si>
  <si>
    <t>Potential exists for impact on normal operations. Implement appropriate Emergency Operations Plans to mitigate the impact of a sustained event.</t>
  </si>
  <si>
    <t xml:space="preserve">Red  </t>
  </si>
  <si>
    <t>Normal and emergency operations are significantly impacted.  All internal resources/strategies to mitigate the impact have been depleted.</t>
  </si>
  <si>
    <r>
      <t xml:space="preserve">Cleaning Supplies </t>
    </r>
    <r>
      <rPr>
        <sz val="10"/>
        <rFont val="Arial"/>
        <family val="2"/>
      </rPr>
      <t>(may itemize)</t>
    </r>
  </si>
  <si>
    <r>
      <t xml:space="preserve">Food &amp; Nutrition Products </t>
    </r>
    <r>
      <rPr>
        <sz val="10"/>
        <rFont val="Arial"/>
        <family val="2"/>
      </rPr>
      <t>(may itemize)</t>
    </r>
  </si>
  <si>
    <r>
      <t xml:space="preserve">Paper Products </t>
    </r>
    <r>
      <rPr>
        <sz val="10"/>
        <rFont val="Arial"/>
        <family val="2"/>
      </rPr>
      <t>(may itemize)</t>
    </r>
  </si>
  <si>
    <r>
      <t xml:space="preserve">PPE </t>
    </r>
    <r>
      <rPr>
        <sz val="10"/>
        <rFont val="Arial"/>
        <family val="2"/>
      </rPr>
      <t>(may itemize)</t>
    </r>
  </si>
  <si>
    <t>Level C Chemical Suits</t>
  </si>
  <si>
    <t>Clinical Staff (may itemize)</t>
  </si>
  <si>
    <r>
      <t>Medical Supplies</t>
    </r>
    <r>
      <rPr>
        <sz val="10"/>
        <rFont val="Arial"/>
        <family val="2"/>
      </rPr>
      <t xml:space="preserve"> (may itemize)</t>
    </r>
  </si>
  <si>
    <r>
      <t xml:space="preserve">Medications </t>
    </r>
    <r>
      <rPr>
        <sz val="10"/>
        <rFont val="Arial"/>
        <family val="2"/>
      </rPr>
      <t>(may itemize)</t>
    </r>
  </si>
  <si>
    <r>
      <t>Linen Supplies</t>
    </r>
    <r>
      <rPr>
        <sz val="10"/>
        <rFont val="Arial"/>
        <family val="2"/>
      </rPr>
      <t xml:space="preserve"> (may itemize)</t>
    </r>
  </si>
  <si>
    <r>
      <t>Surgical Supplies</t>
    </r>
    <r>
      <rPr>
        <sz val="10"/>
        <rFont val="Arial"/>
        <family val="2"/>
      </rPr>
      <t xml:space="preserve"> (may itemize)</t>
    </r>
  </si>
  <si>
    <t>Joint Commission Critcal Function Description</t>
  </si>
  <si>
    <t>Joint Commission Critcal Function</t>
  </si>
  <si>
    <t>COMMUNICATIONS</t>
  </si>
  <si>
    <t xml:space="preserve">MANAGING RESOURCES &amp; ASSETS </t>
  </si>
  <si>
    <t>SAFETY &amp; SECURITY</t>
  </si>
  <si>
    <t>STAFFING</t>
  </si>
  <si>
    <t>UTILITIES</t>
  </si>
  <si>
    <t>CLINICAL ACTIVITIES</t>
  </si>
  <si>
    <t>bandages</t>
  </si>
  <si>
    <t>MANAGING RESOURCES &amp; ASSETS</t>
  </si>
  <si>
    <r>
      <rPr>
        <b/>
        <u val="single"/>
        <sz val="18"/>
        <rFont val="Arial"/>
        <family val="2"/>
      </rPr>
      <t>Instructions for Actual Events</t>
    </r>
    <r>
      <rPr>
        <b/>
        <sz val="18"/>
        <rFont val="Arial"/>
        <family val="2"/>
      </rPr>
      <t xml:space="preserve">
</t>
    </r>
    <r>
      <rPr>
        <b/>
        <sz val="12"/>
        <rFont val="Arial"/>
        <family val="2"/>
      </rPr>
      <t>1. During Response to Actual Events, the Current Daily Census may to be entered into the appropriate time frames in the CENSUS tab.  It will automatically calculate the data in the cells.
2. Input Current Inventory (units) in the appropriate cell for each Time Frame.
3. The estimated consumption rate and sustainability timeframe will auto-calculate based on pre-planning data (average census and average consumption rates) and the current inventory.  
4. Indicate whether consumption adjustments are made.</t>
    </r>
    <r>
      <rPr>
        <sz val="10"/>
        <rFont val="Arial"/>
        <family val="2"/>
      </rPr>
      <t xml:space="preserve">
</t>
    </r>
  </si>
  <si>
    <r>
      <rPr>
        <b/>
        <u val="single"/>
        <sz val="16"/>
        <rFont val="Arial"/>
        <family val="2"/>
      </rPr>
      <t xml:space="preserve">Instructions for 96 Hour Sustainability Planning
</t>
    </r>
    <r>
      <rPr>
        <b/>
        <sz val="12"/>
        <rFont val="Arial"/>
        <family val="2"/>
      </rPr>
      <t xml:space="preserve">
1.  Itemize the resource and assets (RA ) your facility determines essential to emergency operations for each Critical Function. RA pre-populated in Column B corresponds (linked) to Column B of the 96 Hour Sustainability Chart. The RA items pre-populated may be deleted, supplemented, itemized or otherwise changed to reflect RA determined by your facility to be essential.  If you add and/or delete any rows in this Tool is necessary to add and/or delete those corresponding rows in the Chart.  For rows added in the Tool and Chart, it will be necessary to copy/paste the embedded links from Columns B and C in the Chart to those cells.  This will ensure that the data from the Tool autopopulates in the corresponding cells in the Chart.
2.  Enter the Annual Consumption data for each RA item into Column D.  The Average Consumption Rate-Column E will be automatically calculated.
3.  Enter Actual Inventory Quantity  for each RA item into Column F.
4.  The Inventory Sustainability Period in Hours will automatically be calculated in Column G of the Tool and column C of the CHART.  This data should be used to plot 
sustainability per CHART instructions.</t>
    </r>
  </si>
  <si>
    <r>
      <t>Green</t>
    </r>
    <r>
      <rPr>
        <sz val="12"/>
        <rFont val="Arial"/>
        <family val="2"/>
      </rPr>
      <t xml:space="preserve"> =  Resources are known or calculated to be available with no impact on normal operations.</t>
    </r>
  </si>
  <si>
    <r>
      <t>Yellow</t>
    </r>
    <r>
      <rPr>
        <sz val="12"/>
        <rFont val="Arial"/>
        <family val="2"/>
      </rPr>
      <t xml:space="preserve"> = Potential exists for impact on normal operations. Implement appropriate Emergency Operations Plans to mitigate the impact of a sustained event.</t>
    </r>
  </si>
  <si>
    <r>
      <rPr>
        <b/>
        <sz val="12"/>
        <rFont val="Arial"/>
        <family val="2"/>
      </rPr>
      <t>Red</t>
    </r>
    <r>
      <rPr>
        <sz val="12"/>
        <rFont val="Arial"/>
        <family val="2"/>
      </rPr>
      <t xml:space="preserve"> =      Normal and emergency operations are significantly impacted.  All internal resources/strategies to mitigate the impact have been depleted.</t>
    </r>
  </si>
  <si>
    <t xml:space="preserve">c. Click Color Fill Icon  </t>
  </si>
  <si>
    <t>d. Select Green, Yellow or Red from the Standard Colors.</t>
  </si>
  <si>
    <r>
      <t xml:space="preserve">Step 6. </t>
    </r>
    <r>
      <rPr>
        <sz val="12"/>
        <rFont val="Arial"/>
        <family val="2"/>
      </rPr>
      <t>Insert text within color coding to reference applicable plans, describe mitigation strategies, consumption adjustments or helpful notations.</t>
    </r>
  </si>
  <si>
    <r>
      <t xml:space="preserve">
</t>
    </r>
    <r>
      <rPr>
        <b/>
        <sz val="28"/>
        <color indexed="9"/>
        <rFont val="Arial"/>
        <family val="2"/>
      </rPr>
      <t>96 Hour Sustainability TOOL</t>
    </r>
    <r>
      <rPr>
        <b/>
        <sz val="18"/>
        <color indexed="9"/>
        <rFont val="Arial"/>
        <family val="2"/>
      </rPr>
      <t xml:space="preserve">
developed by Iroquois Healthcare Association &amp; Healthcare Association of New York State
</t>
    </r>
    <r>
      <rPr>
        <b/>
        <sz val="20"/>
        <color indexed="9"/>
        <rFont val="Arial"/>
        <family val="2"/>
      </rPr>
      <t xml:space="preserve">
</t>
    </r>
    <r>
      <rPr>
        <b/>
        <sz val="18"/>
        <color indexed="9"/>
        <rFont val="Arial"/>
        <family val="2"/>
      </rPr>
      <t xml:space="preserve">
</t>
    </r>
  </si>
  <si>
    <r>
      <t xml:space="preserve">
</t>
    </r>
    <r>
      <rPr>
        <b/>
        <sz val="28"/>
        <color indexed="9"/>
        <rFont val="Arial"/>
        <family val="2"/>
      </rPr>
      <t>96 Hour Sustainability Assessment CHART</t>
    </r>
    <r>
      <rPr>
        <b/>
        <sz val="18"/>
        <color indexed="9"/>
        <rFont val="Arial"/>
        <family val="2"/>
      </rPr>
      <t xml:space="preserve">
</t>
    </r>
    <r>
      <rPr>
        <b/>
        <i/>
        <sz val="18"/>
        <color indexed="9"/>
        <rFont val="Arial"/>
        <family val="2"/>
      </rPr>
      <t xml:space="preserve">
developed by </t>
    </r>
    <r>
      <rPr>
        <b/>
        <i/>
        <sz val="20"/>
        <color indexed="9"/>
        <rFont val="Arial"/>
        <family val="2"/>
      </rPr>
      <t>Iroquois Healthcare Association &amp; Healthcare Association of New York State</t>
    </r>
    <r>
      <rPr>
        <b/>
        <sz val="20"/>
        <color indexed="9"/>
        <rFont val="Arial"/>
        <family val="2"/>
      </rPr>
      <t xml:space="preserve">
</t>
    </r>
    <r>
      <rPr>
        <b/>
        <sz val="18"/>
        <color indexed="9"/>
        <rFont val="Arial"/>
        <family val="2"/>
      </rPr>
      <t xml:space="preserve">
</t>
    </r>
  </si>
  <si>
    <t>AVERAGE DAILY CENSUS</t>
  </si>
  <si>
    <t>TOOL - Critical Resource and Asset Sustainability Assessment</t>
  </si>
  <si>
    <t>**NOTE**
Blue cells are formulas used for calculating sustainability - Do NOT enter data or delete</t>
  </si>
  <si>
    <r>
      <t xml:space="preserve">**NOTE**  Blue Cells in Column B and C of the </t>
    </r>
    <r>
      <rPr>
        <b/>
        <sz val="10"/>
        <color indexed="18"/>
        <rFont val="Arial"/>
        <family val="2"/>
      </rPr>
      <t>CHART</t>
    </r>
    <r>
      <rPr>
        <b/>
        <sz val="10"/>
        <rFont val="Arial"/>
        <family val="2"/>
      </rPr>
      <t xml:space="preserve"> contain formulas which link to data contained in Column B and G of  the </t>
    </r>
    <r>
      <rPr>
        <b/>
        <sz val="10"/>
        <color indexed="60"/>
        <rFont val="Arial"/>
        <family val="2"/>
      </rPr>
      <t>TOOL.</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</si>
</sst>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76">
    <font>
      <sz val="10"/>
      <name val="Arial"/>
      <family val="0"/>
    </font>
    <font>
      <sz val="11"/>
      <color indexed="8"/>
      <name val="Calibri"/>
      <family val="2"/>
    </font>
    <font>
      <sz val="8"/>
      <name val="Arial"/>
      <family val="2"/>
    </font>
    <font>
      <b/>
      <sz val="10"/>
      <name val="Arial"/>
      <family val="2"/>
    </font>
    <font>
      <sz val="11"/>
      <name val="Arial"/>
      <family val="2"/>
    </font>
    <font>
      <b/>
      <sz val="12"/>
      <name val="Arial"/>
      <family val="2"/>
    </font>
    <font>
      <b/>
      <i/>
      <sz val="12"/>
      <name val="Arial"/>
      <family val="2"/>
    </font>
    <font>
      <b/>
      <sz val="11"/>
      <name val="Arial"/>
      <family val="2"/>
    </font>
    <font>
      <b/>
      <vertAlign val="superscript"/>
      <sz val="10"/>
      <name val="Arial"/>
      <family val="2"/>
    </font>
    <font>
      <sz val="12"/>
      <name val="Arial"/>
      <family val="2"/>
    </font>
    <font>
      <sz val="18"/>
      <name val="Calibri"/>
      <family val="2"/>
    </font>
    <font>
      <b/>
      <u val="single"/>
      <sz val="16"/>
      <name val="Arial"/>
      <family val="2"/>
    </font>
    <font>
      <b/>
      <u val="single"/>
      <sz val="18"/>
      <name val="Arial"/>
      <family val="2"/>
    </font>
    <font>
      <b/>
      <sz val="18"/>
      <name val="Arial"/>
      <family val="2"/>
    </font>
    <font>
      <b/>
      <sz val="18"/>
      <color indexed="9"/>
      <name val="Arial"/>
      <family val="2"/>
    </font>
    <font>
      <sz val="10"/>
      <name val="Calibri"/>
      <family val="2"/>
    </font>
    <font>
      <i/>
      <sz val="12"/>
      <name val="Arial"/>
      <family val="2"/>
    </font>
    <font>
      <b/>
      <u val="single"/>
      <sz val="12"/>
      <name val="Arial"/>
      <family val="2"/>
    </font>
    <font>
      <sz val="12"/>
      <name val="Calibri"/>
      <family val="2"/>
    </font>
    <font>
      <b/>
      <sz val="12"/>
      <color indexed="60"/>
      <name val="Arial"/>
      <family val="2"/>
    </font>
    <font>
      <sz val="12"/>
      <color indexed="60"/>
      <name val="Arial"/>
      <family val="2"/>
    </font>
    <font>
      <b/>
      <u val="single"/>
      <sz val="12"/>
      <color indexed="62"/>
      <name val="Arial"/>
      <family val="2"/>
    </font>
    <font>
      <b/>
      <u val="single"/>
      <sz val="12"/>
      <color indexed="60"/>
      <name val="Arial"/>
      <family val="2"/>
    </font>
    <font>
      <b/>
      <sz val="28"/>
      <color indexed="9"/>
      <name val="Arial"/>
      <family val="2"/>
    </font>
    <font>
      <b/>
      <sz val="20"/>
      <color indexed="9"/>
      <name val="Arial"/>
      <family val="2"/>
    </font>
    <font>
      <b/>
      <sz val="10"/>
      <name val="Calibri"/>
      <family val="2"/>
    </font>
    <font>
      <sz val="12"/>
      <color indexed="36"/>
      <name val="Arial"/>
      <family val="2"/>
    </font>
    <font>
      <b/>
      <i/>
      <sz val="12"/>
      <color indexed="36"/>
      <name val="Arial"/>
      <family val="2"/>
    </font>
    <font>
      <i/>
      <sz val="12"/>
      <color indexed="36"/>
      <name val="Arial"/>
      <family val="2"/>
    </font>
    <font>
      <b/>
      <sz val="12"/>
      <color indexed="8"/>
      <name val="Arial"/>
      <family val="2"/>
    </font>
    <font>
      <b/>
      <sz val="12"/>
      <color indexed="10"/>
      <name val="Arial"/>
      <family val="2"/>
    </font>
    <font>
      <b/>
      <sz val="20"/>
      <name val="Arial"/>
      <family val="2"/>
    </font>
    <font>
      <b/>
      <sz val="16"/>
      <name val="Arial"/>
      <family val="2"/>
    </font>
    <font>
      <b/>
      <sz val="16"/>
      <color indexed="36"/>
      <name val="Arial"/>
      <family val="2"/>
    </font>
    <font>
      <sz val="16"/>
      <name val="Arial"/>
      <family val="2"/>
    </font>
    <font>
      <b/>
      <sz val="14"/>
      <color indexed="9"/>
      <name val="Arial"/>
      <family val="2"/>
    </font>
    <font>
      <b/>
      <sz val="14"/>
      <name val="Arial"/>
      <family val="2"/>
    </font>
    <font>
      <sz val="14"/>
      <name val="Arial"/>
      <family val="2"/>
    </font>
    <font>
      <sz val="6"/>
      <name val="Arial"/>
      <family val="2"/>
    </font>
    <font>
      <b/>
      <sz val="12"/>
      <color indexed="9"/>
      <name val="Arial"/>
      <family val="2"/>
    </font>
    <font>
      <i/>
      <sz val="6"/>
      <name val="Arial"/>
      <family val="2"/>
    </font>
    <font>
      <sz val="10"/>
      <color indexed="13"/>
      <name val="Arial"/>
      <family val="2"/>
    </font>
    <font>
      <sz val="6"/>
      <color indexed="13"/>
      <name val="Arial"/>
      <family val="2"/>
    </font>
    <font>
      <sz val="6"/>
      <color indexed="10"/>
      <name val="Arial"/>
      <family val="2"/>
    </font>
    <font>
      <b/>
      <sz val="8"/>
      <name val="Arial"/>
      <family val="2"/>
    </font>
    <font>
      <b/>
      <i/>
      <sz val="18"/>
      <color indexed="9"/>
      <name val="Arial"/>
      <family val="2"/>
    </font>
    <font>
      <b/>
      <i/>
      <sz val="20"/>
      <color indexed="9"/>
      <name val="Arial"/>
      <family val="2"/>
    </font>
    <font>
      <b/>
      <u val="single"/>
      <sz val="14"/>
      <name val="Arial"/>
      <family val="2"/>
    </font>
    <font>
      <b/>
      <sz val="12"/>
      <color indexed="62"/>
      <name val="Arial"/>
      <family val="2"/>
    </font>
    <font>
      <sz val="12"/>
      <color indexed="17"/>
      <name val="Arial"/>
      <family val="2"/>
    </font>
    <font>
      <b/>
      <u val="single"/>
      <sz val="12"/>
      <color indexed="18"/>
      <name val="Arial"/>
      <family val="2"/>
    </font>
    <font>
      <b/>
      <u val="single"/>
      <sz val="12"/>
      <color indexed="20"/>
      <name val="Arial"/>
      <family val="2"/>
    </font>
    <font>
      <b/>
      <sz val="12"/>
      <color indexed="18"/>
      <name val="Arial"/>
      <family val="2"/>
    </font>
    <font>
      <b/>
      <sz val="12"/>
      <color indexed="17"/>
      <name val="Arial"/>
      <family val="2"/>
    </font>
    <font>
      <b/>
      <sz val="12"/>
      <color indexed="51"/>
      <name val="Arial"/>
      <family val="2"/>
    </font>
    <font>
      <b/>
      <u val="single"/>
      <sz val="12"/>
      <color indexed="52"/>
      <name val="Arial"/>
      <family val="2"/>
    </font>
    <font>
      <b/>
      <sz val="10"/>
      <color indexed="60"/>
      <name val="Arial"/>
      <family val="2"/>
    </font>
    <font>
      <b/>
      <sz val="10"/>
      <color indexed="18"/>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60"/>
        <bgColor indexed="64"/>
      </patternFill>
    </fill>
    <fill>
      <patternFill patternType="solid">
        <fgColor indexed="17"/>
        <bgColor indexed="64"/>
      </patternFill>
    </fill>
    <fill>
      <patternFill patternType="solid">
        <fgColor indexed="41"/>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border>
    <border>
      <left style="medium"/>
      <right/>
      <top style="medium"/>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medium"/>
      <bottom/>
    </border>
    <border>
      <left/>
      <right style="medium"/>
      <top style="medium"/>
      <bottom/>
    </border>
    <border>
      <left style="thin"/>
      <right style="thin"/>
      <top style="medium"/>
      <bottom/>
    </border>
    <border>
      <left style="thin"/>
      <right/>
      <top style="medium"/>
      <bottom/>
    </border>
    <border>
      <left style="thin"/>
      <right style="medium"/>
      <top style="medium"/>
      <bottom/>
    </border>
    <border>
      <left/>
      <right/>
      <top/>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thin"/>
      <right style="medium"/>
      <top style="thin"/>
      <bottom style="medium"/>
    </border>
    <border>
      <left style="medium"/>
      <right style="medium"/>
      <top style="medium"/>
      <bottom/>
    </border>
    <border>
      <left/>
      <right/>
      <top style="medium"/>
      <bottom/>
    </border>
    <border>
      <left style="thin"/>
      <right style="thin"/>
      <top style="medium"/>
      <bottom style="thin"/>
    </border>
    <border>
      <left style="thin"/>
      <right style="medium"/>
      <top style="medium"/>
      <bottom style="thin"/>
    </border>
    <border>
      <left style="medium"/>
      <right/>
      <top style="thin"/>
      <bottom style="thin"/>
    </border>
    <border>
      <left style="thin"/>
      <right/>
      <top style="thin"/>
      <bottom style="thin"/>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thin"/>
      <bottom/>
    </border>
    <border>
      <left style="thin"/>
      <right style="medium"/>
      <top/>
      <bottom/>
    </border>
    <border>
      <left style="thin"/>
      <right style="medium"/>
      <top/>
      <bottom style="medium"/>
    </border>
    <border>
      <left style="medium"/>
      <right style="medium"/>
      <top style="medium"/>
      <bottom style="medium"/>
    </border>
    <border>
      <left style="medium"/>
      <right style="medium"/>
      <top/>
      <bottom style="medium"/>
    </border>
    <border>
      <left/>
      <right style="medium"/>
      <top/>
      <bottom style="medium"/>
    </border>
    <border>
      <left/>
      <right style="medium"/>
      <top/>
      <bottom/>
    </border>
    <border>
      <left/>
      <right/>
      <top/>
      <bottom style="medium"/>
    </border>
    <border>
      <left/>
      <right/>
      <top style="thin"/>
      <bottom style="thin"/>
    </border>
    <border>
      <left style="medium"/>
      <right/>
      <top style="thin"/>
      <bottom/>
    </border>
    <border>
      <left style="medium"/>
      <right/>
      <top/>
      <bottom/>
    </border>
    <border>
      <left style="thin"/>
      <right/>
      <top style="thin"/>
      <bottom/>
    </border>
    <border>
      <left style="medium"/>
      <right style="medium"/>
      <top style="thin"/>
      <bottom/>
    </border>
    <border>
      <left/>
      <right style="medium"/>
      <top style="thin"/>
      <bottom/>
    </border>
    <border>
      <left/>
      <right style="thin"/>
      <top style="thin"/>
      <bottom style="thin"/>
    </border>
    <border>
      <left/>
      <right style="thin"/>
      <top style="thin"/>
      <bottom/>
    </border>
    <border>
      <left style="medium"/>
      <right style="thin"/>
      <top/>
      <bottom/>
    </border>
    <border>
      <left style="medium"/>
      <right style="thin"/>
      <top/>
      <bottom style="thin"/>
    </border>
    <border>
      <left/>
      <right style="thin"/>
      <top style="medium"/>
      <bottom style="thin"/>
    </border>
    <border>
      <left style="medium"/>
      <right/>
      <top/>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64" fillId="3" borderId="0" applyNumberFormat="0" applyBorder="0" applyAlignment="0" applyProtection="0"/>
    <xf numFmtId="0" fontId="68" fillId="20" borderId="1" applyNumberFormat="0" applyAlignment="0" applyProtection="0"/>
    <xf numFmtId="0" fontId="7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63" fillId="4"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6" fillId="7" borderId="1" applyNumberFormat="0" applyAlignment="0" applyProtection="0"/>
    <xf numFmtId="0" fontId="69" fillId="0" borderId="6" applyNumberFormat="0" applyFill="0" applyAlignment="0" applyProtection="0"/>
    <xf numFmtId="0" fontId="65" fillId="22" borderId="0" applyNumberFormat="0" applyBorder="0" applyAlignment="0" applyProtection="0"/>
    <xf numFmtId="0" fontId="0" fillId="23" borderId="7" applyNumberFormat="0" applyFont="0" applyAlignment="0" applyProtection="0"/>
    <xf numFmtId="0" fontId="67" fillId="20"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73" fillId="0" borderId="9" applyNumberFormat="0" applyFill="0" applyAlignment="0" applyProtection="0"/>
    <xf numFmtId="0" fontId="71" fillId="0" borderId="0" applyNumberFormat="0" applyFill="0" applyBorder="0" applyAlignment="0" applyProtection="0"/>
  </cellStyleXfs>
  <cellXfs count="382">
    <xf numFmtId="0" fontId="0" fillId="0" borderId="0" xfId="0" applyAlignment="1">
      <alignment/>
    </xf>
    <xf numFmtId="0" fontId="3" fillId="0" borderId="10" xfId="0" applyFont="1" applyBorder="1" applyAlignment="1">
      <alignment horizontal="center" vertical="center"/>
    </xf>
    <xf numFmtId="0" fontId="0" fillId="20" borderId="11" xfId="0" applyFill="1" applyBorder="1" applyAlignment="1">
      <alignment/>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164" fontId="5" fillId="24" borderId="13" xfId="0" applyNumberFormat="1" applyFont="1" applyFill="1" applyBorder="1" applyAlignment="1" quotePrefix="1">
      <alignment horizontal="center" vertical="center" wrapText="1"/>
    </xf>
    <xf numFmtId="1" fontId="4" fillId="0" borderId="13" xfId="0" applyNumberFormat="1" applyFont="1" applyBorder="1" applyAlignment="1">
      <alignment horizontal="center"/>
    </xf>
    <xf numFmtId="1" fontId="4" fillId="8" borderId="13" xfId="0" applyNumberFormat="1" applyFont="1" applyFill="1" applyBorder="1" applyAlignment="1">
      <alignment horizontal="center"/>
    </xf>
    <xf numFmtId="1" fontId="0" fillId="0" borderId="0" xfId="0" applyNumberFormat="1" applyAlignment="1">
      <alignment/>
    </xf>
    <xf numFmtId="1" fontId="3" fillId="5" borderId="15" xfId="0" applyNumberFormat="1" applyFont="1" applyFill="1" applyBorder="1" applyAlignment="1">
      <alignment horizontal="center" vertical="center" textRotation="90" wrapText="1"/>
    </xf>
    <xf numFmtId="0" fontId="0" fillId="0" borderId="0" xfId="0" applyAlignment="1">
      <alignment horizontal="center"/>
    </xf>
    <xf numFmtId="0" fontId="0" fillId="20" borderId="16" xfId="0" applyFill="1" applyBorder="1" applyAlignment="1">
      <alignment horizontal="center"/>
    </xf>
    <xf numFmtId="1" fontId="3" fillId="24" borderId="10" xfId="0" applyNumberFormat="1" applyFont="1" applyFill="1" applyBorder="1" applyAlignment="1">
      <alignment horizontal="center" vertical="center" textRotation="90" wrapText="1"/>
    </xf>
    <xf numFmtId="1" fontId="3" fillId="24" borderId="17" xfId="0" applyNumberFormat="1" applyFont="1" applyFill="1" applyBorder="1" applyAlignment="1">
      <alignment horizontal="center" vertical="center" textRotation="90" wrapText="1"/>
    </xf>
    <xf numFmtId="1" fontId="3" fillId="24" borderId="18" xfId="0" applyNumberFormat="1" applyFont="1" applyFill="1" applyBorder="1" applyAlignment="1">
      <alignment horizontal="center" vertical="center" textRotation="90" wrapText="1"/>
    </xf>
    <xf numFmtId="1" fontId="3" fillId="24" borderId="19" xfId="0" applyNumberFormat="1" applyFont="1" applyFill="1" applyBorder="1" applyAlignment="1">
      <alignment horizontal="center" vertical="center" textRotation="90" wrapText="1"/>
    </xf>
    <xf numFmtId="0" fontId="0" fillId="0" borderId="12" xfId="0" applyFont="1" applyBorder="1" applyAlignment="1">
      <alignment/>
    </xf>
    <xf numFmtId="0" fontId="3" fillId="0" borderId="19" xfId="0" applyFont="1" applyBorder="1" applyAlignment="1">
      <alignment horizontal="center" vertical="center" wrapText="1"/>
    </xf>
    <xf numFmtId="0" fontId="10" fillId="0" borderId="0" xfId="0" applyFont="1" applyAlignment="1">
      <alignment/>
    </xf>
    <xf numFmtId="0" fontId="0" fillId="25" borderId="0" xfId="0" applyFill="1" applyAlignment="1">
      <alignment/>
    </xf>
    <xf numFmtId="1" fontId="0" fillId="25" borderId="0" xfId="0" applyNumberFormat="1" applyFill="1" applyAlignment="1">
      <alignment/>
    </xf>
    <xf numFmtId="0" fontId="0" fillId="0" borderId="0" xfId="0" applyFill="1" applyAlignment="1">
      <alignment/>
    </xf>
    <xf numFmtId="0" fontId="0" fillId="0" borderId="20" xfId="0" applyBorder="1" applyAlignment="1">
      <alignment/>
    </xf>
    <xf numFmtId="0" fontId="0" fillId="0" borderId="14" xfId="0" applyBorder="1" applyAlignment="1">
      <alignment/>
    </xf>
    <xf numFmtId="0" fontId="9" fillId="0" borderId="0" xfId="0" applyFont="1" applyFill="1" applyBorder="1" applyAlignment="1">
      <alignment horizontal="left" wrapText="1" indent="1"/>
    </xf>
    <xf numFmtId="0" fontId="15" fillId="0" borderId="0" xfId="0" applyFont="1" applyFill="1" applyAlignment="1">
      <alignment horizontal="left" wrapText="1" indent="1"/>
    </xf>
    <xf numFmtId="0" fontId="9" fillId="0" borderId="0" xfId="0" applyFont="1" applyAlignment="1">
      <alignment horizontal="left" wrapText="1"/>
    </xf>
    <xf numFmtId="0" fontId="6" fillId="0" borderId="0" xfId="0" applyFont="1" applyAlignment="1">
      <alignment horizontal="left" wrapText="1"/>
    </xf>
    <xf numFmtId="0" fontId="16" fillId="0" borderId="0" xfId="0" applyFont="1" applyAlignment="1">
      <alignment horizontal="left" wrapText="1"/>
    </xf>
    <xf numFmtId="0" fontId="9" fillId="0" borderId="0" xfId="0" applyFont="1" applyAlignment="1">
      <alignment horizontal="left" vertical="top" wrapText="1"/>
    </xf>
    <xf numFmtId="1" fontId="3" fillId="24" borderId="17" xfId="0" applyNumberFormat="1" applyFont="1" applyFill="1" applyBorder="1" applyAlignment="1">
      <alignment horizontal="center" vertical="center" textRotation="90"/>
    </xf>
    <xf numFmtId="3" fontId="4" fillId="24" borderId="13" xfId="0" applyNumberFormat="1" applyFont="1" applyFill="1" applyBorder="1" applyAlignment="1">
      <alignment horizontal="center"/>
    </xf>
    <xf numFmtId="0" fontId="9" fillId="0" borderId="21" xfId="0" applyFont="1" applyBorder="1" applyAlignment="1" applyProtection="1">
      <alignment horizontal="center" vertical="center" wrapText="1"/>
      <protection locked="0"/>
    </xf>
    <xf numFmtId="0" fontId="9" fillId="0" borderId="0" xfId="0" applyFont="1" applyAlignment="1">
      <alignment horizontal="left" indent="2"/>
    </xf>
    <xf numFmtId="0" fontId="5" fillId="0" borderId="0" xfId="0" applyFont="1" applyAlignment="1">
      <alignment horizontal="left" vertical="center" indent="2"/>
    </xf>
    <xf numFmtId="0" fontId="18" fillId="0" borderId="0" xfId="0" applyFont="1" applyAlignment="1">
      <alignment horizontal="left" wrapText="1" indent="2"/>
    </xf>
    <xf numFmtId="0" fontId="9" fillId="0" borderId="0" xfId="0" applyFont="1" applyFill="1" applyBorder="1" applyAlignment="1">
      <alignment horizontal="left" wrapText="1" indent="2"/>
    </xf>
    <xf numFmtId="0" fontId="9" fillId="0" borderId="0" xfId="0" applyFont="1" applyFill="1" applyBorder="1" applyAlignment="1">
      <alignment horizontal="left" vertical="top" wrapText="1" indent="2"/>
    </xf>
    <xf numFmtId="0" fontId="9" fillId="0" borderId="0" xfId="0" applyFont="1" applyAlignment="1">
      <alignment horizontal="left" vertical="top" indent="2"/>
    </xf>
    <xf numFmtId="0" fontId="15" fillId="0" borderId="0" xfId="0" applyFont="1" applyAlignment="1">
      <alignment horizontal="left" wrapText="1" indent="2"/>
    </xf>
    <xf numFmtId="0" fontId="15" fillId="0" borderId="0" xfId="0" applyFont="1" applyFill="1" applyAlignment="1">
      <alignment horizontal="left" wrapText="1" indent="2"/>
    </xf>
    <xf numFmtId="0" fontId="25" fillId="0" borderId="0" xfId="0" applyFont="1" applyAlignment="1">
      <alignment horizontal="left" wrapText="1" indent="2"/>
    </xf>
    <xf numFmtId="0" fontId="5" fillId="0" borderId="0" xfId="0" applyFont="1" applyAlignment="1">
      <alignment horizontal="left" vertical="center" wrapText="1"/>
    </xf>
    <xf numFmtId="0" fontId="10" fillId="0" borderId="0" xfId="0" applyFont="1" applyAlignment="1">
      <alignment wrapText="1"/>
    </xf>
    <xf numFmtId="0" fontId="6" fillId="5" borderId="22" xfId="0" applyFont="1" applyFill="1" applyBorder="1" applyAlignment="1">
      <alignment/>
    </xf>
    <xf numFmtId="0" fontId="0" fillId="5" borderId="23" xfId="0" applyFill="1" applyBorder="1" applyAlignment="1">
      <alignment horizontal="center"/>
    </xf>
    <xf numFmtId="1" fontId="7" fillId="5" borderId="24" xfId="0" applyNumberFormat="1" applyFont="1" applyFill="1" applyBorder="1" applyAlignment="1">
      <alignment horizontal="center"/>
    </xf>
    <xf numFmtId="0" fontId="9" fillId="0" borderId="12" xfId="0" applyFont="1" applyBorder="1" applyAlignment="1">
      <alignment horizontal="center" vertical="center" wrapText="1"/>
    </xf>
    <xf numFmtId="0" fontId="9" fillId="0" borderId="13" xfId="0" applyFont="1" applyBorder="1" applyAlignment="1">
      <alignment vertical="center" wrapText="1"/>
    </xf>
    <xf numFmtId="0" fontId="9" fillId="0" borderId="21" xfId="0" applyFont="1" applyBorder="1" applyAlignment="1">
      <alignment horizontal="center" vertical="center" wrapText="1"/>
    </xf>
    <xf numFmtId="0" fontId="9" fillId="0" borderId="25" xfId="0" applyFont="1" applyBorder="1" applyAlignment="1">
      <alignment vertical="center" wrapText="1"/>
    </xf>
    <xf numFmtId="0" fontId="9" fillId="0" borderId="0" xfId="0" applyFont="1" applyAlignment="1" applyProtection="1">
      <alignment/>
      <protection locked="0"/>
    </xf>
    <xf numFmtId="0" fontId="9" fillId="0" borderId="0" xfId="0" applyFont="1" applyAlignment="1">
      <alignmen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Fill="1" applyBorder="1" applyAlignment="1">
      <alignment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vertical="center" wrapText="1"/>
    </xf>
    <xf numFmtId="1" fontId="3" fillId="5" borderId="27" xfId="0" applyNumberFormat="1" applyFont="1" applyFill="1" applyBorder="1" applyAlignment="1">
      <alignment horizontal="center" vertical="center" textRotation="90" wrapText="1"/>
    </xf>
    <xf numFmtId="1" fontId="3" fillId="5" borderId="28" xfId="0" applyNumberFormat="1" applyFont="1" applyFill="1" applyBorder="1" applyAlignment="1">
      <alignment horizontal="center" vertical="center" textRotation="90" wrapText="1"/>
    </xf>
    <xf numFmtId="0" fontId="9" fillId="0" borderId="0" xfId="0" applyFont="1" applyAlignment="1">
      <alignment/>
    </xf>
    <xf numFmtId="0" fontId="9" fillId="0" borderId="0" xfId="0" applyFont="1" applyAlignment="1" applyProtection="1">
      <alignment horizontal="left" indent="2"/>
      <protection locked="0"/>
    </xf>
    <xf numFmtId="0" fontId="9" fillId="0" borderId="0" xfId="0" applyFont="1" applyAlignment="1" applyProtection="1">
      <alignment horizontal="center" vertical="center"/>
      <protection locked="0"/>
    </xf>
    <xf numFmtId="0" fontId="9" fillId="0" borderId="12" xfId="0" applyFont="1" applyBorder="1" applyAlignment="1" applyProtection="1">
      <alignment horizontal="center" vertical="center" wrapText="1"/>
      <protection locked="0"/>
    </xf>
    <xf numFmtId="0" fontId="6" fillId="0" borderId="0" xfId="0" applyFont="1" applyFill="1" applyBorder="1" applyAlignment="1">
      <alignment horizontal="center"/>
    </xf>
    <xf numFmtId="0" fontId="5" fillId="0" borderId="0" xfId="0" applyFont="1" applyFill="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9" fillId="0" borderId="0" xfId="0" applyFont="1" applyFill="1" applyBorder="1" applyAlignment="1">
      <alignment/>
    </xf>
    <xf numFmtId="0" fontId="9" fillId="0" borderId="31" xfId="0" applyFont="1" applyBorder="1" applyAlignment="1">
      <alignment/>
    </xf>
    <xf numFmtId="3" fontId="9" fillId="0" borderId="32" xfId="0" applyNumberFormat="1" applyFont="1" applyFill="1" applyBorder="1" applyAlignment="1">
      <alignment/>
    </xf>
    <xf numFmtId="3" fontId="9" fillId="0" borderId="14" xfId="0" applyNumberFormat="1" applyFont="1" applyBorder="1" applyAlignment="1">
      <alignment horizontal="right"/>
    </xf>
    <xf numFmtId="0" fontId="9" fillId="0" borderId="33" xfId="0" applyFont="1" applyBorder="1" applyAlignment="1">
      <alignment/>
    </xf>
    <xf numFmtId="3" fontId="9" fillId="0" borderId="34" xfId="0" applyNumberFormat="1" applyFont="1" applyFill="1" applyBorder="1" applyAlignment="1">
      <alignment/>
    </xf>
    <xf numFmtId="0" fontId="5" fillId="0" borderId="0" xfId="0" applyFont="1" applyFill="1" applyBorder="1" applyAlignment="1">
      <alignment/>
    </xf>
    <xf numFmtId="0" fontId="5" fillId="0" borderId="35" xfId="0" applyFont="1" applyFill="1" applyBorder="1" applyAlignment="1">
      <alignment/>
    </xf>
    <xf numFmtId="3" fontId="5" fillId="0" borderId="36" xfId="0" applyNumberFormat="1" applyFont="1" applyFill="1" applyBorder="1" applyAlignment="1">
      <alignment horizontal="center"/>
    </xf>
    <xf numFmtId="3" fontId="5" fillId="5" borderId="37" xfId="0" applyNumberFormat="1" applyFont="1" applyFill="1" applyBorder="1" applyAlignment="1">
      <alignment horizont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Border="1" applyAlignment="1">
      <alignment horizontal="left"/>
    </xf>
    <xf numFmtId="0" fontId="5" fillId="0" borderId="0"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center"/>
    </xf>
    <xf numFmtId="4" fontId="5" fillId="0" borderId="0" xfId="0" applyNumberFormat="1" applyFont="1" applyFill="1" applyBorder="1" applyAlignment="1">
      <alignment horizontal="center"/>
    </xf>
    <xf numFmtId="0" fontId="5" fillId="0" borderId="38" xfId="0" applyFont="1" applyBorder="1" applyAlignment="1">
      <alignment horizontal="center"/>
    </xf>
    <xf numFmtId="0" fontId="5" fillId="0" borderId="30" xfId="0" applyFont="1" applyBorder="1" applyAlignment="1">
      <alignment/>
    </xf>
    <xf numFmtId="0" fontId="5" fillId="0" borderId="0" xfId="0" applyFont="1" applyBorder="1" applyAlignment="1">
      <alignment/>
    </xf>
    <xf numFmtId="0" fontId="5" fillId="0" borderId="12" xfId="0" applyFont="1" applyBorder="1" applyAlignment="1">
      <alignment horizontal="center"/>
    </xf>
    <xf numFmtId="0" fontId="5" fillId="0" borderId="14" xfId="0" applyFont="1" applyBorder="1" applyAlignment="1">
      <alignment/>
    </xf>
    <xf numFmtId="3" fontId="9" fillId="0" borderId="0" xfId="0" applyNumberFormat="1" applyFont="1" applyFill="1" applyBorder="1" applyAlignment="1">
      <alignment horizontal="center"/>
    </xf>
    <xf numFmtId="0" fontId="9" fillId="0" borderId="12" xfId="0" applyFont="1" applyBorder="1" applyAlignment="1">
      <alignment/>
    </xf>
    <xf numFmtId="1" fontId="9" fillId="0" borderId="0" xfId="0" applyNumberFormat="1" applyFont="1" applyBorder="1" applyAlignment="1">
      <alignment horizontal="center"/>
    </xf>
    <xf numFmtId="3" fontId="9" fillId="0" borderId="0" xfId="0" applyNumberFormat="1" applyFont="1" applyBorder="1" applyAlignment="1">
      <alignment horizontal="right"/>
    </xf>
    <xf numFmtId="3" fontId="9" fillId="0" borderId="39" xfId="0" applyNumberFormat="1" applyFont="1" applyBorder="1" applyAlignment="1">
      <alignment horizontal="right"/>
    </xf>
    <xf numFmtId="1" fontId="9"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5" fillId="24" borderId="37" xfId="0" applyNumberFormat="1" applyFont="1" applyFill="1" applyBorder="1" applyAlignment="1">
      <alignment horizontal="center"/>
    </xf>
    <xf numFmtId="0" fontId="30" fillId="0" borderId="0" xfId="0" applyFont="1" applyFill="1" applyBorder="1" applyAlignment="1">
      <alignment horizontal="left"/>
    </xf>
    <xf numFmtId="1" fontId="9" fillId="0" borderId="0" xfId="0" applyNumberFormat="1" applyFont="1" applyAlignment="1" quotePrefix="1">
      <alignment/>
    </xf>
    <xf numFmtId="0" fontId="4" fillId="0" borderId="12" xfId="0" applyFont="1" applyBorder="1" applyAlignment="1">
      <alignment/>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31" fillId="0" borderId="0" xfId="0" applyFont="1" applyAlignment="1">
      <alignment horizontal="left" vertical="center" indent="2"/>
    </xf>
    <xf numFmtId="0" fontId="5" fillId="21" borderId="42" xfId="0" applyFont="1" applyFill="1" applyBorder="1" applyAlignment="1">
      <alignment horizontal="left" vertical="center" wrapText="1" indent="2"/>
    </xf>
    <xf numFmtId="0" fontId="14" fillId="26" borderId="0" xfId="0" applyFont="1" applyFill="1" applyAlignment="1">
      <alignment horizontal="left" vertical="center" wrapText="1" indent="2"/>
    </xf>
    <xf numFmtId="0" fontId="5" fillId="20" borderId="43" xfId="0" applyFont="1" applyFill="1" applyBorder="1" applyAlignment="1" applyProtection="1">
      <alignment horizontal="center" vertical="center" wrapText="1"/>
      <protection locked="0"/>
    </xf>
    <xf numFmtId="0" fontId="5" fillId="20" borderId="44" xfId="0" applyFont="1" applyFill="1" applyBorder="1" applyAlignment="1" applyProtection="1">
      <alignment horizontal="center" vertical="center" wrapText="1"/>
      <protection locked="0"/>
    </xf>
    <xf numFmtId="0" fontId="34" fillId="0" borderId="0" xfId="0" applyFont="1" applyAlignment="1">
      <alignment/>
    </xf>
    <xf numFmtId="4" fontId="34" fillId="0" borderId="0" xfId="0" applyNumberFormat="1" applyFont="1" applyAlignment="1">
      <alignment/>
    </xf>
    <xf numFmtId="0" fontId="9" fillId="0" borderId="0" xfId="0" applyFont="1" applyFill="1" applyAlignment="1">
      <alignment/>
    </xf>
    <xf numFmtId="0" fontId="5" fillId="0" borderId="42" xfId="0" applyFont="1" applyBorder="1" applyAlignment="1">
      <alignment vertical="center" wrapText="1"/>
    </xf>
    <xf numFmtId="0" fontId="5" fillId="0" borderId="0" xfId="0" applyFont="1" applyAlignment="1">
      <alignment horizontal="left" wrapText="1"/>
    </xf>
    <xf numFmtId="1" fontId="0" fillId="25" borderId="23" xfId="0" applyNumberFormat="1" applyFill="1" applyBorder="1" applyAlignment="1">
      <alignment horizontal="center"/>
    </xf>
    <xf numFmtId="1" fontId="3" fillId="25" borderId="11" xfId="0" applyNumberFormat="1" applyFont="1" applyFill="1" applyBorder="1" applyAlignment="1">
      <alignment horizontal="center" vertical="center" textRotation="90" wrapText="1"/>
    </xf>
    <xf numFmtId="0" fontId="35" fillId="16" borderId="0" xfId="0" applyFont="1" applyFill="1" applyBorder="1" applyAlignment="1">
      <alignment vertical="center"/>
    </xf>
    <xf numFmtId="0" fontId="36" fillId="16" borderId="0" xfId="0" applyFont="1" applyFill="1" applyBorder="1" applyAlignment="1">
      <alignment horizontal="left"/>
    </xf>
    <xf numFmtId="0" fontId="36" fillId="16" borderId="0" xfId="0" applyFont="1" applyFill="1" applyBorder="1" applyAlignment="1">
      <alignment horizontal="center"/>
    </xf>
    <xf numFmtId="0" fontId="37" fillId="16" borderId="45" xfId="0" applyFont="1" applyFill="1" applyBorder="1" applyAlignment="1">
      <alignment horizontal="center"/>
    </xf>
    <xf numFmtId="0" fontId="38" fillId="0" borderId="20" xfId="0" applyFont="1" applyBorder="1" applyAlignment="1">
      <alignment/>
    </xf>
    <xf numFmtId="0" fontId="38" fillId="0" borderId="0" xfId="0" applyFont="1" applyBorder="1" applyAlignment="1">
      <alignment/>
    </xf>
    <xf numFmtId="0" fontId="3" fillId="16" borderId="46" xfId="0" applyFont="1" applyFill="1" applyBorder="1" applyAlignment="1">
      <alignment horizontal="center" vertical="center"/>
    </xf>
    <xf numFmtId="0" fontId="0" fillId="16" borderId="44" xfId="0" applyFont="1" applyFill="1" applyBorder="1" applyAlignment="1">
      <alignment horizontal="center" vertical="center"/>
    </xf>
    <xf numFmtId="0" fontId="5" fillId="20" borderId="22" xfId="0" applyFont="1" applyFill="1" applyBorder="1" applyAlignment="1">
      <alignment horizontal="right"/>
    </xf>
    <xf numFmtId="0" fontId="3" fillId="20" borderId="23" xfId="0" applyFont="1" applyFill="1" applyBorder="1" applyAlignment="1">
      <alignment vertical="center"/>
    </xf>
    <xf numFmtId="0" fontId="0" fillId="20" borderId="24" xfId="0" applyFont="1" applyFill="1" applyBorder="1" applyAlignment="1">
      <alignment vertical="center"/>
    </xf>
    <xf numFmtId="0" fontId="0" fillId="20" borderId="42" xfId="0" applyFont="1" applyFill="1" applyBorder="1" applyAlignment="1">
      <alignment horizontal="center" vertical="center"/>
    </xf>
    <xf numFmtId="0" fontId="0" fillId="20" borderId="42" xfId="0" applyNumberFormat="1" applyFont="1" applyFill="1" applyBorder="1" applyAlignment="1">
      <alignment horizontal="center" vertical="center"/>
    </xf>
    <xf numFmtId="0" fontId="38" fillId="0" borderId="47" xfId="0" applyFont="1" applyBorder="1" applyAlignment="1">
      <alignment/>
    </xf>
    <xf numFmtId="0" fontId="0"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2" fillId="0" borderId="0" xfId="0" applyFont="1" applyFill="1" applyBorder="1" applyAlignment="1">
      <alignment vertical="center"/>
    </xf>
    <xf numFmtId="0" fontId="42" fillId="0" borderId="45" xfId="0" applyFont="1" applyFill="1" applyBorder="1" applyAlignment="1">
      <alignment vertical="center"/>
    </xf>
    <xf numFmtId="0" fontId="38" fillId="0" borderId="0" xfId="0" applyFont="1" applyAlignment="1">
      <alignment/>
    </xf>
    <xf numFmtId="0" fontId="43" fillId="0" borderId="0" xfId="0" applyFont="1" applyFill="1" applyBorder="1" applyAlignment="1">
      <alignment vertical="center"/>
    </xf>
    <xf numFmtId="0" fontId="43" fillId="0" borderId="45" xfId="0" applyFont="1" applyFill="1" applyBorder="1" applyAlignment="1">
      <alignment vertical="center"/>
    </xf>
    <xf numFmtId="0" fontId="7" fillId="0" borderId="13" xfId="0" applyFont="1" applyBorder="1" applyAlignment="1">
      <alignment vertical="center"/>
    </xf>
    <xf numFmtId="0" fontId="38" fillId="0" borderId="0" xfId="0" applyFont="1" applyFill="1" applyBorder="1" applyAlignment="1">
      <alignment vertical="center"/>
    </xf>
    <xf numFmtId="0" fontId="38" fillId="0" borderId="45" xfId="0" applyFont="1" applyFill="1" applyBorder="1" applyAlignment="1">
      <alignment vertical="center"/>
    </xf>
    <xf numFmtId="0" fontId="0" fillId="0" borderId="0" xfId="0" applyFont="1" applyFill="1" applyBorder="1" applyAlignment="1">
      <alignment vertical="center"/>
    </xf>
    <xf numFmtId="0" fontId="38" fillId="0" borderId="0" xfId="0" applyFont="1" applyBorder="1" applyAlignment="1">
      <alignment vertical="center"/>
    </xf>
    <xf numFmtId="0" fontId="38" fillId="0" borderId="45" xfId="0" applyFont="1" applyBorder="1" applyAlignment="1">
      <alignment vertical="center"/>
    </xf>
    <xf numFmtId="0" fontId="38" fillId="0" borderId="0" xfId="0" applyFont="1" applyBorder="1" applyAlignment="1">
      <alignment horizontal="center"/>
    </xf>
    <xf numFmtId="0" fontId="38" fillId="0" borderId="28" xfId="0" applyFont="1" applyBorder="1" applyAlignment="1">
      <alignment horizontal="center"/>
    </xf>
    <xf numFmtId="0" fontId="38" fillId="0" borderId="0" xfId="0" applyFont="1" applyAlignment="1">
      <alignment/>
    </xf>
    <xf numFmtId="0" fontId="3" fillId="27" borderId="22" xfId="0" applyFont="1" applyFill="1" applyBorder="1" applyAlignment="1">
      <alignment horizontal="right" vertical="center"/>
    </xf>
    <xf numFmtId="0" fontId="2" fillId="0" borderId="0" xfId="0" applyFont="1" applyAlignment="1">
      <alignment horizontal="right" vertical="center"/>
    </xf>
    <xf numFmtId="0" fontId="38" fillId="0" borderId="0" xfId="0" applyFont="1" applyAlignment="1">
      <alignment horizontal="left" vertical="center"/>
    </xf>
    <xf numFmtId="0" fontId="3" fillId="24" borderId="22" xfId="0" applyFont="1" applyFill="1" applyBorder="1" applyAlignment="1">
      <alignment horizontal="right" vertical="center"/>
    </xf>
    <xf numFmtId="0" fontId="3" fillId="17" borderId="22" xfId="0" applyFont="1" applyFill="1" applyBorder="1" applyAlignment="1">
      <alignment horizontal="right" vertical="center"/>
    </xf>
    <xf numFmtId="0" fontId="7" fillId="0" borderId="0" xfId="0" applyFont="1" applyFill="1" applyBorder="1" applyAlignment="1">
      <alignment horizontal="right" vertical="center"/>
    </xf>
    <xf numFmtId="0" fontId="44" fillId="0" borderId="0" xfId="0" applyFont="1" applyBorder="1" applyAlignment="1">
      <alignment vertical="center" wrapText="1"/>
    </xf>
    <xf numFmtId="0" fontId="38" fillId="0" borderId="0" xfId="0" applyFont="1" applyFill="1" applyBorder="1" applyAlignment="1">
      <alignment/>
    </xf>
    <xf numFmtId="0" fontId="38" fillId="0" borderId="0" xfId="0" applyFont="1" applyFill="1" applyAlignment="1">
      <alignment vertical="center"/>
    </xf>
    <xf numFmtId="0" fontId="38" fillId="0" borderId="0" xfId="0" applyFont="1" applyFill="1" applyAlignment="1">
      <alignment/>
    </xf>
    <xf numFmtId="0" fontId="38" fillId="0" borderId="0" xfId="0" applyFont="1" applyAlignment="1">
      <alignment horizontal="left" indent="4"/>
    </xf>
    <xf numFmtId="0" fontId="38" fillId="0" borderId="0" xfId="0" applyFont="1" applyAlignment="1">
      <alignment vertical="center"/>
    </xf>
    <xf numFmtId="1" fontId="3" fillId="25" borderId="48" xfId="0" applyNumberFormat="1" applyFont="1" applyFill="1" applyBorder="1" applyAlignment="1">
      <alignment horizontal="center" vertical="center"/>
    </xf>
    <xf numFmtId="1" fontId="3" fillId="0" borderId="33" xfId="0" applyNumberFormat="1" applyFont="1" applyBorder="1" applyAlignment="1">
      <alignment horizontal="center"/>
    </xf>
    <xf numFmtId="1" fontId="3" fillId="24" borderId="33" xfId="0" applyNumberFormat="1" applyFont="1" applyFill="1" applyBorder="1" applyAlignment="1">
      <alignment horizontal="center"/>
    </xf>
    <xf numFmtId="1" fontId="3" fillId="20" borderId="39" xfId="0" applyNumberFormat="1" applyFont="1" applyFill="1" applyBorder="1" applyAlignment="1">
      <alignment horizontal="center" vertical="center"/>
    </xf>
    <xf numFmtId="1" fontId="3" fillId="0" borderId="39" xfId="0" applyNumberFormat="1" applyFont="1" applyFill="1" applyBorder="1" applyAlignment="1">
      <alignment horizontal="center" vertical="center"/>
    </xf>
    <xf numFmtId="0" fontId="0" fillId="0" borderId="0" xfId="0" applyBorder="1" applyAlignment="1">
      <alignment/>
    </xf>
    <xf numFmtId="1" fontId="4" fillId="25" borderId="13" xfId="0" applyNumberFormat="1" applyFont="1" applyFill="1" applyBorder="1" applyAlignment="1">
      <alignment horizontal="center"/>
    </xf>
    <xf numFmtId="1" fontId="4" fillId="0" borderId="13" xfId="0" applyNumberFormat="1" applyFont="1" applyBorder="1" applyAlignment="1">
      <alignment/>
    </xf>
    <xf numFmtId="0" fontId="0" fillId="0" borderId="14" xfId="0" applyFont="1" applyBorder="1" applyAlignment="1">
      <alignment horizontal="center"/>
    </xf>
    <xf numFmtId="0" fontId="0" fillId="0" borderId="14" xfId="0" applyFont="1" applyFill="1" applyBorder="1" applyAlignment="1">
      <alignment horizontal="center" vertical="center"/>
    </xf>
    <xf numFmtId="0" fontId="3" fillId="0" borderId="33" xfId="0" applyFont="1" applyBorder="1" applyAlignment="1">
      <alignment/>
    </xf>
    <xf numFmtId="0" fontId="0" fillId="0" borderId="14" xfId="0" applyFont="1" applyFill="1" applyBorder="1" applyAlignment="1">
      <alignment horizontal="center"/>
    </xf>
    <xf numFmtId="0" fontId="3" fillId="25" borderId="49" xfId="0" applyFont="1" applyFill="1" applyBorder="1" applyAlignment="1">
      <alignment horizontal="center" wrapText="1"/>
    </xf>
    <xf numFmtId="0" fontId="0" fillId="25" borderId="49" xfId="0" applyFill="1" applyBorder="1" applyAlignment="1">
      <alignment horizontal="center" textRotation="90" wrapText="1"/>
    </xf>
    <xf numFmtId="0" fontId="3" fillId="25" borderId="49" xfId="0" applyFont="1" applyFill="1" applyBorder="1" applyAlignment="1">
      <alignment horizontal="center" textRotation="90" wrapText="1"/>
    </xf>
    <xf numFmtId="0" fontId="0" fillId="25" borderId="14" xfId="0" applyFont="1" applyFill="1" applyBorder="1" applyAlignment="1">
      <alignment horizontal="center"/>
    </xf>
    <xf numFmtId="0" fontId="0" fillId="0" borderId="0" xfId="0" applyAlignment="1">
      <alignment horizontal="left" wrapText="1"/>
    </xf>
    <xf numFmtId="1" fontId="0" fillId="0" borderId="0" xfId="0" applyNumberFormat="1" applyAlignment="1">
      <alignment wrapText="1"/>
    </xf>
    <xf numFmtId="3" fontId="4" fillId="25" borderId="13" xfId="0" applyNumberFormat="1" applyFont="1" applyFill="1" applyBorder="1" applyAlignment="1">
      <alignment horizontal="center"/>
    </xf>
    <xf numFmtId="1" fontId="4" fillId="25" borderId="13" xfId="0" applyNumberFormat="1" applyFont="1" applyFill="1" applyBorder="1" applyAlignment="1">
      <alignment/>
    </xf>
    <xf numFmtId="0" fontId="0" fillId="0" borderId="14" xfId="0" applyFont="1" applyBorder="1" applyAlignment="1">
      <alignment horizontal="center" vertical="center"/>
    </xf>
    <xf numFmtId="0" fontId="3" fillId="25" borderId="33" xfId="0" applyFont="1" applyFill="1" applyBorder="1" applyAlignment="1">
      <alignment horizontal="center" vertical="center"/>
    </xf>
    <xf numFmtId="0" fontId="3" fillId="25" borderId="39" xfId="0" applyFont="1" applyFill="1" applyBorder="1" applyAlignment="1">
      <alignment horizontal="center" vertical="center"/>
    </xf>
    <xf numFmtId="1" fontId="3" fillId="25" borderId="50" xfId="0" applyNumberFormat="1" applyFont="1" applyFill="1" applyBorder="1" applyAlignment="1">
      <alignment horizontal="center" vertical="center"/>
    </xf>
    <xf numFmtId="1" fontId="3" fillId="25" borderId="51" xfId="0" applyNumberFormat="1" applyFont="1" applyFill="1" applyBorder="1" applyAlignment="1">
      <alignment horizontal="center" vertical="center"/>
    </xf>
    <xf numFmtId="1" fontId="3" fillId="25" borderId="52" xfId="0" applyNumberFormat="1" applyFont="1" applyFill="1" applyBorder="1" applyAlignment="1">
      <alignment horizontal="center" vertical="center"/>
    </xf>
    <xf numFmtId="1" fontId="4" fillId="0" borderId="53" xfId="0" applyNumberFormat="1" applyFont="1" applyBorder="1" applyAlignment="1">
      <alignment horizontal="center"/>
    </xf>
    <xf numFmtId="0" fontId="38" fillId="25" borderId="0" xfId="0" applyFont="1" applyFill="1" applyAlignment="1">
      <alignment/>
    </xf>
    <xf numFmtId="0" fontId="4" fillId="25" borderId="13" xfId="0" applyFont="1" applyFill="1" applyBorder="1" applyAlignment="1">
      <alignment vertical="center"/>
    </xf>
    <xf numFmtId="1" fontId="0" fillId="25" borderId="13" xfId="0" applyNumberFormat="1" applyFont="1" applyFill="1" applyBorder="1" applyAlignment="1">
      <alignment vertical="center"/>
    </xf>
    <xf numFmtId="0" fontId="43" fillId="25" borderId="0" xfId="0" applyFont="1" applyFill="1" applyBorder="1" applyAlignment="1">
      <alignment vertical="center"/>
    </xf>
    <xf numFmtId="0" fontId="0" fillId="25" borderId="0" xfId="0" applyFont="1" applyFill="1" applyAlignment="1">
      <alignment vertical="center"/>
    </xf>
    <xf numFmtId="0" fontId="43" fillId="25" borderId="45" xfId="0" applyFont="1" applyFill="1" applyBorder="1" applyAlignment="1">
      <alignment vertical="center"/>
    </xf>
    <xf numFmtId="0" fontId="38" fillId="25" borderId="0" xfId="0" applyFont="1" applyFill="1" applyBorder="1" applyAlignment="1">
      <alignment vertical="center"/>
    </xf>
    <xf numFmtId="0" fontId="38" fillId="25" borderId="45" xfId="0" applyFont="1" applyFill="1" applyBorder="1" applyAlignment="1">
      <alignment vertical="center"/>
    </xf>
    <xf numFmtId="0" fontId="3" fillId="21" borderId="42" xfId="0" applyFont="1" applyFill="1" applyBorder="1" applyAlignment="1">
      <alignment horizontal="left" vertical="center"/>
    </xf>
    <xf numFmtId="0" fontId="5" fillId="20" borderId="23" xfId="0" applyFont="1" applyFill="1" applyBorder="1" applyAlignment="1">
      <alignment horizontal="right"/>
    </xf>
    <xf numFmtId="0" fontId="3" fillId="20" borderId="22" xfId="0" applyFont="1" applyFill="1" applyBorder="1" applyAlignment="1">
      <alignment vertical="center"/>
    </xf>
    <xf numFmtId="1" fontId="0" fillId="25" borderId="13" xfId="0" applyNumberFormat="1" applyFont="1" applyFill="1" applyBorder="1" applyAlignment="1">
      <alignment horizontal="center" vertical="center"/>
    </xf>
    <xf numFmtId="0" fontId="3" fillId="21" borderId="0" xfId="0" applyFont="1" applyFill="1" applyBorder="1" applyAlignment="1">
      <alignment horizontal="center" wrapText="1"/>
    </xf>
    <xf numFmtId="0" fontId="3" fillId="25" borderId="0" xfId="0" applyFont="1" applyFill="1" applyBorder="1" applyAlignment="1">
      <alignment horizontal="center" wrapText="1"/>
    </xf>
    <xf numFmtId="0" fontId="3" fillId="25" borderId="28" xfId="0" applyFont="1" applyFill="1" applyBorder="1" applyAlignment="1">
      <alignment horizontal="left" vertical="center"/>
    </xf>
    <xf numFmtId="1" fontId="3" fillId="25" borderId="0" xfId="0" applyNumberFormat="1" applyFont="1" applyFill="1" applyBorder="1" applyAlignment="1">
      <alignment horizontal="center" vertical="center" textRotation="90" wrapText="1"/>
    </xf>
    <xf numFmtId="0" fontId="0" fillId="25" borderId="0" xfId="0" applyFont="1" applyFill="1" applyBorder="1" applyAlignment="1">
      <alignment horizontal="center" vertical="center"/>
    </xf>
    <xf numFmtId="0" fontId="0" fillId="25" borderId="0" xfId="0" applyNumberFormat="1" applyFont="1" applyFill="1" applyBorder="1" applyAlignment="1">
      <alignment horizontal="center" vertical="center"/>
    </xf>
    <xf numFmtId="0" fontId="0" fillId="25" borderId="45" xfId="0" applyNumberFormat="1" applyFont="1" applyFill="1" applyBorder="1" applyAlignment="1">
      <alignment horizontal="center" vertical="center"/>
    </xf>
    <xf numFmtId="0" fontId="14" fillId="16" borderId="0" xfId="0" applyFont="1" applyFill="1" applyAlignment="1">
      <alignment horizontal="left" wrapText="1" indent="2"/>
    </xf>
    <xf numFmtId="0" fontId="24" fillId="16" borderId="0" xfId="0" applyFont="1" applyFill="1" applyAlignment="1">
      <alignment horizontal="left" vertical="center" wrapText="1" indent="2"/>
    </xf>
    <xf numFmtId="0" fontId="15" fillId="0" borderId="0" xfId="0" applyFont="1" applyAlignment="1">
      <alignment horizontal="left" wrapText="1" indent="3"/>
    </xf>
    <xf numFmtId="0" fontId="47" fillId="0" borderId="0" xfId="0" applyFont="1" applyAlignment="1">
      <alignment horizontal="left" wrapText="1" indent="2"/>
    </xf>
    <xf numFmtId="0" fontId="9" fillId="0" borderId="0" xfId="0" applyFont="1" applyAlignment="1">
      <alignment horizontal="left" wrapText="1" indent="2"/>
    </xf>
    <xf numFmtId="0" fontId="18" fillId="0" borderId="0" xfId="0" applyFont="1" applyAlignment="1">
      <alignment horizontal="left" wrapText="1" indent="3"/>
    </xf>
    <xf numFmtId="0" fontId="0" fillId="0" borderId="0" xfId="0" applyFont="1" applyAlignment="1">
      <alignment horizontal="left" wrapText="1" indent="2"/>
    </xf>
    <xf numFmtId="0" fontId="5" fillId="27" borderId="0" xfId="0" applyFont="1" applyFill="1" applyAlignment="1">
      <alignment horizontal="left" wrapText="1" indent="3"/>
    </xf>
    <xf numFmtId="0" fontId="5" fillId="24" borderId="0" xfId="0" applyFont="1" applyFill="1" applyAlignment="1">
      <alignment horizontal="left" wrapText="1" indent="3"/>
    </xf>
    <xf numFmtId="0" fontId="9" fillId="17" borderId="0" xfId="0" applyFont="1" applyFill="1" applyAlignment="1">
      <alignment horizontal="left" wrapText="1" indent="3"/>
    </xf>
    <xf numFmtId="0" fontId="9" fillId="0" borderId="0" xfId="0" applyFont="1" applyAlignment="1">
      <alignment horizontal="left" wrapText="1" indent="3"/>
    </xf>
    <xf numFmtId="0" fontId="0" fillId="0" borderId="0" xfId="0" applyFont="1" applyAlignment="1">
      <alignment horizontal="left" wrapText="1" indent="3"/>
    </xf>
    <xf numFmtId="0" fontId="5" fillId="0" borderId="0" xfId="0" applyFont="1" applyAlignment="1">
      <alignment horizontal="left" wrapText="1" indent="2"/>
    </xf>
    <xf numFmtId="0" fontId="15" fillId="0" borderId="0" xfId="0" applyFont="1" applyAlignment="1">
      <alignment horizontal="left" wrapText="1" indent="1"/>
    </xf>
    <xf numFmtId="1" fontId="3" fillId="25" borderId="54" xfId="0" applyNumberFormat="1" applyFont="1" applyFill="1" applyBorder="1" applyAlignment="1">
      <alignment horizontal="center" vertical="center"/>
    </xf>
    <xf numFmtId="1" fontId="4" fillId="25" borderId="53" xfId="0" applyNumberFormat="1" applyFont="1" applyFill="1" applyBorder="1" applyAlignment="1">
      <alignment horizontal="center"/>
    </xf>
    <xf numFmtId="0" fontId="0" fillId="0" borderId="38" xfId="0" applyFont="1" applyBorder="1" applyAlignment="1">
      <alignment horizontal="left" vertical="center"/>
    </xf>
    <xf numFmtId="0" fontId="3" fillId="0" borderId="14" xfId="0" applyFont="1" applyFill="1" applyBorder="1" applyAlignment="1">
      <alignment horizontal="center" vertical="center"/>
    </xf>
    <xf numFmtId="0" fontId="0" fillId="0" borderId="12" xfId="0" applyFont="1" applyBorder="1" applyAlignment="1">
      <alignment horizontal="left" vertical="center"/>
    </xf>
    <xf numFmtId="0" fontId="3" fillId="0" borderId="12" xfId="0" applyFont="1" applyFill="1" applyBorder="1" applyAlignment="1">
      <alignment horizontal="left" vertical="center"/>
    </xf>
    <xf numFmtId="0" fontId="3" fillId="0" borderId="21" xfId="0" applyFont="1" applyFill="1" applyBorder="1" applyAlignment="1">
      <alignment horizontal="center" vertical="center"/>
    </xf>
    <xf numFmtId="0" fontId="3" fillId="25" borderId="55" xfId="0" applyFont="1" applyFill="1" applyBorder="1" applyAlignment="1">
      <alignment horizontal="center" vertical="center"/>
    </xf>
    <xf numFmtId="0" fontId="3" fillId="25" borderId="14" xfId="0" applyFont="1" applyFill="1" applyBorder="1" applyAlignment="1">
      <alignment horizontal="center" vertical="center"/>
    </xf>
    <xf numFmtId="0" fontId="0" fillId="20" borderId="38" xfId="0" applyFont="1" applyFill="1" applyBorder="1" applyAlignment="1">
      <alignment horizontal="left" vertical="center" wrapText="1"/>
    </xf>
    <xf numFmtId="0" fontId="0" fillId="0" borderId="12" xfId="0" applyFont="1" applyBorder="1" applyAlignment="1">
      <alignment horizontal="left" vertical="center" wrapText="1"/>
    </xf>
    <xf numFmtId="0" fontId="3" fillId="20" borderId="33" xfId="0" applyFont="1" applyFill="1" applyBorder="1" applyAlignment="1">
      <alignment horizontal="left" vertical="center" wrapText="1"/>
    </xf>
    <xf numFmtId="0" fontId="0" fillId="0" borderId="14" xfId="0" applyFont="1" applyBorder="1" applyAlignment="1">
      <alignment horizontal="center" vertical="center" wrapText="1"/>
    </xf>
    <xf numFmtId="0" fontId="3" fillId="0" borderId="33" xfId="0" applyFont="1" applyBorder="1" applyAlignment="1">
      <alignment horizontal="left" vertical="center" wrapText="1"/>
    </xf>
    <xf numFmtId="0" fontId="0" fillId="0" borderId="14" xfId="0" applyFont="1" applyBorder="1" applyAlignment="1">
      <alignment horizontal="center" vertical="center" wrapText="1"/>
    </xf>
    <xf numFmtId="0" fontId="0" fillId="0" borderId="14" xfId="0" applyBorder="1" applyAlignment="1">
      <alignment horizontal="center"/>
    </xf>
    <xf numFmtId="0" fontId="0" fillId="0" borderId="21" xfId="0" applyFont="1" applyBorder="1" applyAlignment="1">
      <alignment/>
    </xf>
    <xf numFmtId="0" fontId="0" fillId="25" borderId="33" xfId="0" applyFont="1" applyFill="1" applyBorder="1" applyAlignment="1">
      <alignment/>
    </xf>
    <xf numFmtId="0" fontId="0" fillId="25" borderId="14" xfId="0" applyFill="1" applyBorder="1" applyAlignment="1">
      <alignment/>
    </xf>
    <xf numFmtId="0" fontId="0" fillId="0" borderId="12" xfId="0" applyFont="1" applyBorder="1" applyAlignment="1">
      <alignment vertical="center"/>
    </xf>
    <xf numFmtId="0" fontId="3" fillId="20"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3" fillId="25" borderId="55" xfId="0" applyFont="1" applyFill="1" applyBorder="1" applyAlignment="1">
      <alignment/>
    </xf>
    <xf numFmtId="0" fontId="0" fillId="25" borderId="14" xfId="0" applyFont="1" applyFill="1" applyBorder="1" applyAlignment="1">
      <alignment horizontal="center" vertical="center"/>
    </xf>
    <xf numFmtId="0" fontId="3" fillId="20" borderId="56" xfId="0" applyFont="1" applyFill="1" applyBorder="1" applyAlignment="1">
      <alignment horizontal="left"/>
    </xf>
    <xf numFmtId="0" fontId="3" fillId="0" borderId="56" xfId="0" applyFont="1" applyBorder="1" applyAlignment="1">
      <alignment horizontal="left"/>
    </xf>
    <xf numFmtId="0" fontId="3" fillId="0" borderId="12" xfId="0" applyFont="1" applyBorder="1" applyAlignment="1">
      <alignment horizontal="left"/>
    </xf>
    <xf numFmtId="0" fontId="0" fillId="0" borderId="12" xfId="0" applyFont="1" applyBorder="1" applyAlignment="1">
      <alignment horizontal="left"/>
    </xf>
    <xf numFmtId="0" fontId="0" fillId="0" borderId="56" xfId="0" applyFont="1" applyBorder="1" applyAlignment="1">
      <alignment horizontal="left"/>
    </xf>
    <xf numFmtId="0" fontId="0" fillId="25" borderId="12" xfId="0" applyFont="1" applyFill="1" applyBorder="1" applyAlignment="1">
      <alignment horizontal="left"/>
    </xf>
    <xf numFmtId="0" fontId="3" fillId="0" borderId="12" xfId="0" applyFont="1" applyFill="1" applyBorder="1" applyAlignment="1">
      <alignment horizontal="left"/>
    </xf>
    <xf numFmtId="0" fontId="3" fillId="0" borderId="55" xfId="0" applyFont="1" applyFill="1" applyBorder="1" applyAlignment="1">
      <alignment horizontal="left"/>
    </xf>
    <xf numFmtId="0" fontId="3" fillId="0" borderId="33" xfId="0" applyFont="1" applyFill="1" applyBorder="1" applyAlignment="1">
      <alignment horizontal="left"/>
    </xf>
    <xf numFmtId="0" fontId="0" fillId="0" borderId="33" xfId="0" applyFont="1" applyFill="1" applyBorder="1" applyAlignment="1">
      <alignment horizontal="left"/>
    </xf>
    <xf numFmtId="0" fontId="0" fillId="25" borderId="12" xfId="0" applyFont="1" applyFill="1" applyBorder="1" applyAlignment="1">
      <alignment/>
    </xf>
    <xf numFmtId="0" fontId="0" fillId="25" borderId="14" xfId="0" applyFill="1" applyBorder="1" applyAlignment="1">
      <alignment horizontal="center"/>
    </xf>
    <xf numFmtId="0" fontId="3" fillId="20" borderId="12" xfId="0" applyFont="1" applyFill="1" applyBorder="1" applyAlignment="1">
      <alignment/>
    </xf>
    <xf numFmtId="0" fontId="0" fillId="0" borderId="56" xfId="0" applyFont="1" applyBorder="1" applyAlignment="1">
      <alignment/>
    </xf>
    <xf numFmtId="0" fontId="0" fillId="0" borderId="21" xfId="0" applyFont="1" applyBorder="1" applyAlignment="1">
      <alignment horizontal="left"/>
    </xf>
    <xf numFmtId="0" fontId="0" fillId="0" borderId="26" xfId="0" applyFont="1" applyBorder="1" applyAlignment="1">
      <alignment horizontal="center" vertical="center"/>
    </xf>
    <xf numFmtId="0" fontId="38" fillId="25" borderId="0" xfId="0" applyFont="1" applyFill="1" applyAlignment="1">
      <alignment horizontal="center"/>
    </xf>
    <xf numFmtId="0" fontId="0" fillId="25" borderId="57" xfId="0" applyFont="1" applyFill="1" applyBorder="1" applyAlignment="1">
      <alignment horizontal="left" vertical="center"/>
    </xf>
    <xf numFmtId="0" fontId="0" fillId="28" borderId="57" xfId="0" applyFont="1" applyFill="1" applyBorder="1" applyAlignment="1">
      <alignment horizontal="left" vertical="center"/>
    </xf>
    <xf numFmtId="1" fontId="0" fillId="28" borderId="13" xfId="0" applyNumberFormat="1" applyFont="1" applyFill="1" applyBorder="1" applyAlignment="1">
      <alignment horizontal="center" vertical="center"/>
    </xf>
    <xf numFmtId="49" fontId="0" fillId="28" borderId="57" xfId="0" applyNumberFormat="1" applyFont="1" applyFill="1" applyBorder="1" applyAlignment="1">
      <alignment horizontal="left" vertical="center"/>
    </xf>
    <xf numFmtId="0" fontId="24" fillId="26" borderId="0" xfId="0" applyFont="1" applyFill="1" applyBorder="1" applyAlignment="1">
      <alignment horizontal="left" vertical="center"/>
    </xf>
    <xf numFmtId="0" fontId="58" fillId="26" borderId="0" xfId="0" applyFont="1" applyFill="1" applyAlignment="1">
      <alignment horizontal="left"/>
    </xf>
    <xf numFmtId="1" fontId="58" fillId="26" borderId="0" xfId="0" applyNumberFormat="1" applyFont="1" applyFill="1" applyAlignment="1">
      <alignment/>
    </xf>
    <xf numFmtId="0" fontId="5" fillId="5" borderId="22" xfId="0" applyFont="1" applyFill="1" applyBorder="1" applyAlignment="1">
      <alignment horizontal="center" wrapText="1"/>
    </xf>
    <xf numFmtId="0" fontId="5" fillId="24" borderId="11" xfId="0" applyFont="1" applyFill="1" applyBorder="1" applyAlignment="1">
      <alignment horizontal="center" vertical="center" wrapText="1"/>
    </xf>
    <xf numFmtId="0" fontId="5" fillId="24" borderId="28"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58" xfId="0" applyFont="1" applyFill="1" applyBorder="1" applyAlignment="1">
      <alignment horizontal="center" vertical="center" wrapText="1"/>
    </xf>
    <xf numFmtId="0" fontId="5" fillId="24" borderId="46" xfId="0" applyFont="1" applyFill="1" applyBorder="1" applyAlignment="1">
      <alignment horizontal="center" vertical="center" wrapText="1"/>
    </xf>
    <xf numFmtId="0" fontId="5" fillId="24" borderId="44" xfId="0" applyFont="1" applyFill="1" applyBorder="1" applyAlignment="1">
      <alignment horizontal="center" vertical="center" wrapText="1"/>
    </xf>
    <xf numFmtId="0" fontId="5" fillId="0" borderId="0" xfId="0" applyFont="1" applyBorder="1" applyAlignment="1">
      <alignment horizontal="center"/>
    </xf>
    <xf numFmtId="0" fontId="5" fillId="0" borderId="46" xfId="0" applyFont="1" applyBorder="1" applyAlignment="1">
      <alignment horizontal="center"/>
    </xf>
    <xf numFmtId="0" fontId="5" fillId="5" borderId="23" xfId="0" applyFont="1" applyFill="1" applyBorder="1" applyAlignment="1">
      <alignment horizontal="center" wrapText="1"/>
    </xf>
    <xf numFmtId="0" fontId="5" fillId="5" borderId="24" xfId="0" applyFont="1" applyFill="1" applyBorder="1" applyAlignment="1">
      <alignment horizontal="center" wrapText="1"/>
    </xf>
    <xf numFmtId="1" fontId="32" fillId="0" borderId="22" xfId="0" applyNumberFormat="1" applyFont="1" applyBorder="1" applyAlignment="1">
      <alignment horizontal="left" vertical="center" wrapText="1" indent="2"/>
    </xf>
    <xf numFmtId="1" fontId="32" fillId="0" borderId="23" xfId="0" applyNumberFormat="1" applyFont="1" applyBorder="1" applyAlignment="1">
      <alignment horizontal="left" vertical="center" wrapText="1" indent="2"/>
    </xf>
    <xf numFmtId="1" fontId="32" fillId="0" borderId="24" xfId="0" applyNumberFormat="1" applyFont="1" applyBorder="1" applyAlignment="1">
      <alignment horizontal="left" vertical="center" wrapText="1" indent="2"/>
    </xf>
    <xf numFmtId="0" fontId="6" fillId="0" borderId="0" xfId="0" applyFont="1" applyBorder="1" applyAlignment="1">
      <alignment horizontal="center"/>
    </xf>
    <xf numFmtId="0" fontId="31" fillId="5" borderId="46" xfId="0" applyFont="1" applyFill="1" applyBorder="1" applyAlignment="1">
      <alignment horizontal="left" vertical="center" indent="2"/>
    </xf>
    <xf numFmtId="0" fontId="6" fillId="0" borderId="46"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5" borderId="11"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24" borderId="22" xfId="0" applyFont="1" applyFill="1" applyBorder="1" applyAlignment="1">
      <alignment horizontal="center" wrapText="1"/>
    </xf>
    <xf numFmtId="0" fontId="5" fillId="24" borderId="23" xfId="0" applyFont="1" applyFill="1" applyBorder="1" applyAlignment="1">
      <alignment horizontal="center" wrapText="1"/>
    </xf>
    <xf numFmtId="0" fontId="5" fillId="24" borderId="24" xfId="0" applyFont="1" applyFill="1" applyBorder="1" applyAlignment="1">
      <alignment horizontal="center" wrapText="1"/>
    </xf>
    <xf numFmtId="1" fontId="5" fillId="8" borderId="22" xfId="0" applyNumberFormat="1" applyFont="1" applyFill="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1" fontId="3" fillId="0" borderId="22" xfId="0" applyNumberFormat="1" applyFont="1" applyBorder="1" applyAlignment="1">
      <alignment horizontal="center"/>
    </xf>
    <xf numFmtId="1" fontId="3" fillId="0" borderId="23" xfId="0" applyNumberFormat="1" applyFont="1" applyBorder="1" applyAlignment="1">
      <alignment horizontal="center"/>
    </xf>
    <xf numFmtId="1" fontId="3" fillId="0" borderId="24" xfId="0" applyNumberFormat="1" applyFont="1" applyBorder="1" applyAlignment="1">
      <alignment horizontal="center"/>
    </xf>
    <xf numFmtId="1" fontId="0" fillId="0" borderId="23" xfId="0" applyNumberFormat="1" applyBorder="1" applyAlignment="1">
      <alignment horizontal="center"/>
    </xf>
    <xf numFmtId="1" fontId="0" fillId="0" borderId="24" xfId="0" applyNumberFormat="1" applyBorder="1" applyAlignment="1">
      <alignment horizontal="center"/>
    </xf>
    <xf numFmtId="0" fontId="5" fillId="5" borderId="22" xfId="0" applyFont="1" applyFill="1" applyBorder="1" applyAlignment="1">
      <alignment vertical="center" wrapText="1"/>
    </xf>
    <xf numFmtId="0" fontId="0" fillId="5" borderId="23" xfId="0" applyFill="1" applyBorder="1" applyAlignment="1">
      <alignment vertical="center" wrapText="1"/>
    </xf>
    <xf numFmtId="0" fontId="0" fillId="5" borderId="24" xfId="0" applyFill="1" applyBorder="1" applyAlignment="1">
      <alignment vertical="center" wrapText="1"/>
    </xf>
    <xf numFmtId="1" fontId="0" fillId="24" borderId="22" xfId="0" applyNumberFormat="1" applyFont="1" applyFill="1" applyBorder="1" applyAlignment="1">
      <alignment wrapText="1"/>
    </xf>
    <xf numFmtId="1" fontId="0" fillId="24" borderId="23" xfId="0" applyNumberFormat="1" applyFill="1" applyBorder="1" applyAlignment="1">
      <alignment/>
    </xf>
    <xf numFmtId="1" fontId="0" fillId="24" borderId="24" xfId="0" applyNumberFormat="1" applyFill="1" applyBorder="1" applyAlignment="1">
      <alignment/>
    </xf>
    <xf numFmtId="0" fontId="3" fillId="20" borderId="11" xfId="0" applyFont="1" applyFill="1" applyBorder="1" applyAlignment="1">
      <alignment textRotation="90" wrapText="1"/>
    </xf>
    <xf numFmtId="0" fontId="3" fillId="0" borderId="49" xfId="0" applyFont="1" applyBorder="1" applyAlignment="1">
      <alignment textRotation="90" wrapText="1"/>
    </xf>
    <xf numFmtId="0" fontId="3" fillId="0" borderId="58" xfId="0" applyFont="1" applyBorder="1" applyAlignment="1">
      <alignment textRotation="90" wrapText="1"/>
    </xf>
    <xf numFmtId="0" fontId="3" fillId="20" borderId="0" xfId="0" applyFont="1" applyFill="1" applyAlignment="1">
      <alignment horizontal="center" textRotation="90" wrapText="1"/>
    </xf>
    <xf numFmtId="0" fontId="3" fillId="0" borderId="0" xfId="0" applyFont="1" applyAlignment="1">
      <alignment horizontal="center"/>
    </xf>
    <xf numFmtId="0" fontId="3" fillId="20" borderId="0" xfId="0" applyFont="1" applyFill="1" applyBorder="1" applyAlignment="1">
      <alignment textRotation="90" wrapText="1"/>
    </xf>
    <xf numFmtId="0" fontId="3" fillId="0" borderId="0" xfId="0" applyFont="1" applyBorder="1" applyAlignment="1">
      <alignment textRotation="90"/>
    </xf>
    <xf numFmtId="0" fontId="3" fillId="21" borderId="27" xfId="0" applyFont="1" applyFill="1" applyBorder="1" applyAlignment="1">
      <alignment textRotation="90" wrapText="1"/>
    </xf>
    <xf numFmtId="0" fontId="3" fillId="21" borderId="59" xfId="0" applyFont="1" applyFill="1" applyBorder="1" applyAlignment="1">
      <alignment textRotation="90" wrapText="1"/>
    </xf>
    <xf numFmtId="0" fontId="3" fillId="21" borderId="49" xfId="0" applyFont="1" applyFill="1" applyBorder="1" applyAlignment="1">
      <alignment textRotation="90" wrapText="1"/>
    </xf>
    <xf numFmtId="0" fontId="3" fillId="20" borderId="11" xfId="0" applyFont="1" applyFill="1" applyBorder="1" applyAlignment="1">
      <alignment horizontal="center" textRotation="90" wrapText="1"/>
    </xf>
    <xf numFmtId="0" fontId="3" fillId="20" borderId="49" xfId="0" applyFont="1" applyFill="1" applyBorder="1" applyAlignment="1">
      <alignment horizontal="center" textRotation="90" wrapText="1"/>
    </xf>
    <xf numFmtId="0" fontId="3" fillId="20" borderId="49" xfId="0" applyFont="1" applyFill="1" applyBorder="1" applyAlignment="1">
      <alignment horizontal="center" wrapText="1"/>
    </xf>
    <xf numFmtId="0" fontId="3" fillId="20" borderId="58" xfId="0" applyFont="1" applyFill="1" applyBorder="1" applyAlignment="1">
      <alignment horizontal="center" wrapText="1"/>
    </xf>
    <xf numFmtId="0" fontId="3" fillId="20" borderId="58" xfId="0" applyFont="1" applyFill="1" applyBorder="1" applyAlignment="1">
      <alignment horizontal="center" textRotation="90" wrapText="1"/>
    </xf>
    <xf numFmtId="0" fontId="0" fillId="20" borderId="49" xfId="0" applyFill="1" applyBorder="1" applyAlignment="1">
      <alignment horizontal="center" textRotation="90" wrapText="1"/>
    </xf>
    <xf numFmtId="0" fontId="0" fillId="20" borderId="58" xfId="0" applyFill="1" applyBorder="1" applyAlignment="1">
      <alignment horizontal="center" textRotation="90" wrapText="1"/>
    </xf>
    <xf numFmtId="0" fontId="38" fillId="0" borderId="0" xfId="0" applyFont="1" applyAlignment="1">
      <alignment/>
    </xf>
    <xf numFmtId="0" fontId="3" fillId="20" borderId="27" xfId="0" applyFont="1" applyFill="1" applyBorder="1" applyAlignment="1">
      <alignment horizontal="center" textRotation="90" wrapText="1"/>
    </xf>
    <xf numFmtId="0" fontId="3" fillId="20" borderId="59" xfId="0" applyFont="1" applyFill="1" applyBorder="1" applyAlignment="1">
      <alignment horizontal="center" textRotation="90" wrapText="1"/>
    </xf>
    <xf numFmtId="0" fontId="3" fillId="20" borderId="59" xfId="0" applyFont="1" applyFill="1" applyBorder="1" applyAlignment="1">
      <alignment horizontal="center" wrapText="1"/>
    </xf>
    <xf numFmtId="0" fontId="3" fillId="20" borderId="43" xfId="0" applyFont="1" applyFill="1" applyBorder="1" applyAlignment="1">
      <alignment horizontal="center" wrapText="1"/>
    </xf>
    <xf numFmtId="0" fontId="0" fillId="20" borderId="59" xfId="0" applyFill="1" applyBorder="1" applyAlignment="1">
      <alignment horizontal="center" textRotation="90" wrapText="1"/>
    </xf>
    <xf numFmtId="0" fontId="0" fillId="20" borderId="43" xfId="0" applyFill="1" applyBorder="1" applyAlignment="1">
      <alignment horizontal="center" textRotation="90" wrapText="1"/>
    </xf>
    <xf numFmtId="0" fontId="3" fillId="20" borderId="43" xfId="0" applyFont="1" applyFill="1" applyBorder="1" applyAlignment="1">
      <alignment horizontal="center" textRotation="90" wrapText="1"/>
    </xf>
    <xf numFmtId="0" fontId="3" fillId="0" borderId="59" xfId="0" applyFont="1" applyBorder="1" applyAlignment="1">
      <alignment horizontal="center" textRotation="90" wrapText="1"/>
    </xf>
    <xf numFmtId="0" fontId="3" fillId="0" borderId="43" xfId="0" applyFont="1" applyBorder="1" applyAlignment="1">
      <alignment horizontal="center" textRotation="90" wrapText="1"/>
    </xf>
    <xf numFmtId="0" fontId="3" fillId="0" borderId="59" xfId="0" applyFont="1" applyBorder="1" applyAlignment="1">
      <alignment horizontal="center"/>
    </xf>
    <xf numFmtId="0" fontId="3" fillId="0" borderId="43" xfId="0" applyFont="1" applyBorder="1" applyAlignment="1">
      <alignment horizontal="center"/>
    </xf>
    <xf numFmtId="0" fontId="3" fillId="0" borderId="59" xfId="0" applyFont="1" applyBorder="1" applyAlignment="1">
      <alignment horizontal="center" textRotation="90"/>
    </xf>
    <xf numFmtId="0" fontId="3" fillId="0" borderId="43" xfId="0" applyFont="1" applyBorder="1" applyAlignment="1">
      <alignment horizontal="center" textRotation="90"/>
    </xf>
    <xf numFmtId="0" fontId="9" fillId="0" borderId="0" xfId="0" applyFont="1" applyAlignment="1">
      <alignment wrapText="1"/>
    </xf>
    <xf numFmtId="0" fontId="0" fillId="0" borderId="0" xfId="0" applyAlignment="1">
      <alignment/>
    </xf>
    <xf numFmtId="0" fontId="0" fillId="5" borderId="22" xfId="0" applyFont="1" applyFill="1" applyBorder="1" applyAlignment="1">
      <alignment vertical="center" wrapText="1"/>
    </xf>
    <xf numFmtId="0" fontId="0" fillId="5" borderId="23" xfId="0" applyFont="1" applyFill="1" applyBorder="1" applyAlignment="1">
      <alignment vertical="center"/>
    </xf>
    <xf numFmtId="0" fontId="0" fillId="5" borderId="24" xfId="0" applyFont="1" applyFill="1" applyBorder="1" applyAlignment="1">
      <alignment vertical="center"/>
    </xf>
    <xf numFmtId="0" fontId="3" fillId="28" borderId="22" xfId="0" applyFont="1" applyFill="1" applyBorder="1" applyAlignment="1">
      <alignment vertical="center" wrapText="1"/>
    </xf>
    <xf numFmtId="0" fontId="0" fillId="28" borderId="23" xfId="0" applyFont="1" applyFill="1" applyBorder="1" applyAlignment="1">
      <alignment wrapText="1"/>
    </xf>
    <xf numFmtId="0" fontId="0" fillId="28" borderId="24" xfId="0" applyFont="1" applyFill="1" applyBorder="1" applyAlignment="1">
      <alignment wrapText="1"/>
    </xf>
    <xf numFmtId="0" fontId="39" fillId="16" borderId="46"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4" fillId="26" borderId="0" xfId="0" applyFont="1" applyFill="1" applyAlignment="1">
      <alignment horizontal="left" vertical="center" indent="2"/>
    </xf>
    <xf numFmtId="0" fontId="24" fillId="13" borderId="0" xfId="0" applyFont="1" applyFill="1" applyAlignment="1" applyProtection="1">
      <alignment horizontal="left" vertical="center" wrapText="1" indent="2"/>
      <protection locked="0"/>
    </xf>
    <xf numFmtId="0" fontId="29" fillId="13" borderId="0" xfId="0" applyFont="1" applyFill="1" applyAlignment="1" applyProtection="1">
      <alignment horizontal="left" vertical="center" wrapText="1" indent="2"/>
      <protection locked="0"/>
    </xf>
    <xf numFmtId="0" fontId="5" fillId="5" borderId="60" xfId="0" applyFont="1" applyFill="1" applyBorder="1" applyAlignment="1" applyProtection="1">
      <alignment horizontal="center" vertical="center" wrapText="1"/>
      <protection locked="0"/>
    </xf>
    <xf numFmtId="0" fontId="5" fillId="5" borderId="61" xfId="0" applyFont="1" applyFill="1" applyBorder="1" applyAlignment="1" applyProtection="1">
      <alignment horizontal="center" vertical="center" wrapText="1"/>
      <protection locked="0"/>
    </xf>
    <xf numFmtId="0" fontId="5" fillId="5" borderId="62"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5" fillId="20" borderId="38" xfId="0" applyFont="1" applyFill="1" applyBorder="1" applyAlignment="1">
      <alignment horizontal="center" vertical="center" wrapText="1"/>
    </xf>
    <xf numFmtId="0" fontId="5" fillId="20" borderId="29" xfId="0" applyFont="1" applyFill="1" applyBorder="1" applyAlignment="1">
      <alignment horizontal="center" vertical="center" wrapText="1"/>
    </xf>
    <xf numFmtId="0" fontId="5" fillId="20" borderId="30" xfId="0" applyFont="1" applyFill="1" applyBorder="1" applyAlignment="1">
      <alignment horizontal="center" vertical="center" wrapText="1"/>
    </xf>
    <xf numFmtId="0" fontId="31" fillId="24" borderId="22" xfId="0" applyFont="1" applyFill="1" applyBorder="1" applyAlignment="1">
      <alignment horizontal="left" vertical="center" wrapText="1" indent="2"/>
    </xf>
    <xf numFmtId="0" fontId="5" fillId="24" borderId="23" xfId="0" applyFont="1" applyFill="1" applyBorder="1" applyAlignment="1">
      <alignment horizontal="left" vertical="center" wrapText="1" indent="2"/>
    </xf>
    <xf numFmtId="0" fontId="5" fillId="24" borderId="24" xfId="0" applyFont="1" applyFill="1" applyBorder="1" applyAlignment="1">
      <alignment horizontal="left" vertical="center" wrapText="1" indent="2"/>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28</xdr:row>
      <xdr:rowOff>171450</xdr:rowOff>
    </xdr:from>
    <xdr:to>
      <xdr:col>0</xdr:col>
      <xdr:colOff>5467350</xdr:colOff>
      <xdr:row>50</xdr:row>
      <xdr:rowOff>38100</xdr:rowOff>
    </xdr:to>
    <xdr:pic>
      <xdr:nvPicPr>
        <xdr:cNvPr id="1" name="Picture 5"/>
        <xdr:cNvPicPr preferRelativeResize="1">
          <a:picLocks noChangeAspect="1"/>
        </xdr:cNvPicPr>
      </xdr:nvPicPr>
      <xdr:blipFill>
        <a:blip r:embed="rId1"/>
        <a:srcRect r="46665" b="42666"/>
        <a:stretch>
          <a:fillRect/>
        </a:stretch>
      </xdr:blipFill>
      <xdr:spPr>
        <a:xfrm>
          <a:off x="266700" y="10515600"/>
          <a:ext cx="5210175" cy="3505200"/>
        </a:xfrm>
        <a:prstGeom prst="rect">
          <a:avLst/>
        </a:prstGeom>
        <a:noFill/>
        <a:ln w="9525" cmpd="sng">
          <a:noFill/>
        </a:ln>
      </xdr:spPr>
    </xdr:pic>
    <xdr:clientData/>
  </xdr:twoCellAnchor>
  <xdr:twoCellAnchor>
    <xdr:from>
      <xdr:col>0</xdr:col>
      <xdr:colOff>1133475</xdr:colOff>
      <xdr:row>31</xdr:row>
      <xdr:rowOff>76200</xdr:rowOff>
    </xdr:from>
    <xdr:to>
      <xdr:col>0</xdr:col>
      <xdr:colOff>2133600</xdr:colOff>
      <xdr:row>34</xdr:row>
      <xdr:rowOff>76200</xdr:rowOff>
    </xdr:to>
    <xdr:sp>
      <xdr:nvSpPr>
        <xdr:cNvPr id="2" name="Down Arrow 3"/>
        <xdr:cNvSpPr>
          <a:spLocks/>
        </xdr:cNvSpPr>
      </xdr:nvSpPr>
      <xdr:spPr>
        <a:xfrm rot="16200000">
          <a:off x="1133475" y="10982325"/>
          <a:ext cx="1009650" cy="485775"/>
        </a:xfrm>
        <a:prstGeom prst="downArrow">
          <a:avLst>
            <a:gd name="adj" fmla="val 252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0</xdr:rowOff>
    </xdr:from>
    <xdr:to>
      <xdr:col>7</xdr:col>
      <xdr:colOff>228600</xdr:colOff>
      <xdr:row>0</xdr:row>
      <xdr:rowOff>0</xdr:rowOff>
    </xdr:to>
    <xdr:sp>
      <xdr:nvSpPr>
        <xdr:cNvPr id="1" name="AutoShape 1"/>
        <xdr:cNvSpPr>
          <a:spLocks/>
        </xdr:cNvSpPr>
      </xdr:nvSpPr>
      <xdr:spPr>
        <a:xfrm>
          <a:off x="7439025" y="0"/>
          <a:ext cx="2000250" cy="0"/>
        </a:xfrm>
        <a:prstGeom prst="wedgeEllipseCallout">
          <a:avLst>
            <a:gd name="adj1" fmla="val -69712"/>
            <a:gd name="adj2" fmla="val 52962"/>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Understanding the Pre-planning activities is vital to sustainability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12-2013%20RRC\Quarterly%20Reports\FLRRC%201.Training\96%20Hour%20Sustainability%20Assessment%20Training\96%20Hour%20Sustainability%20Assessment%20PLANNING%20Chart_Too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e-Planning Activities"/>
      <sheetName val="Tab A.  Average Daily Census "/>
      <sheetName val="Tab 1. RA Planning TOOL"/>
      <sheetName val="Tab 2. RA Planning CHA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C99FF"/>
    <pageSetUpPr fitToPage="1"/>
  </sheetPr>
  <dimension ref="A1:Q37"/>
  <sheetViews>
    <sheetView zoomScale="75" zoomScaleNormal="75" zoomScalePageLayoutView="0" workbookViewId="0" topLeftCell="A4">
      <selection activeCell="M13" sqref="M13"/>
    </sheetView>
  </sheetViews>
  <sheetFormatPr defaultColWidth="9.140625" defaultRowHeight="12.75"/>
  <cols>
    <col min="1" max="1" width="10.7109375" style="117" customWidth="1"/>
    <col min="2" max="5" width="10.7109375" style="62" customWidth="1"/>
    <col min="6" max="6" width="15.7109375" style="62" customWidth="1"/>
    <col min="7" max="17" width="10.7109375" style="62" customWidth="1"/>
    <col min="18" max="16384" width="9.140625" style="62" customWidth="1"/>
  </cols>
  <sheetData>
    <row r="1" spans="1:11" s="110" customFormat="1" ht="49.5" customHeight="1" thickBot="1">
      <c r="A1" s="288" t="s">
        <v>263</v>
      </c>
      <c r="B1" s="288"/>
      <c r="C1" s="288"/>
      <c r="D1" s="288"/>
      <c r="E1" s="288"/>
      <c r="F1" s="288"/>
      <c r="G1" s="288"/>
      <c r="H1" s="288"/>
      <c r="I1" s="288"/>
      <c r="J1" s="288"/>
      <c r="K1" s="288"/>
    </row>
    <row r="2" spans="1:13" s="115" customFormat="1" ht="204.75" customHeight="1" thickBot="1">
      <c r="A2" s="284" t="s">
        <v>207</v>
      </c>
      <c r="B2" s="285"/>
      <c r="C2" s="285"/>
      <c r="D2" s="285"/>
      <c r="E2" s="285"/>
      <c r="F2" s="285"/>
      <c r="G2" s="285"/>
      <c r="H2" s="285"/>
      <c r="I2" s="285"/>
      <c r="J2" s="285"/>
      <c r="K2" s="286"/>
      <c r="M2" s="116"/>
    </row>
    <row r="3" spans="1:11" ht="77.25" customHeight="1" thickBot="1">
      <c r="A3" s="273" t="s">
        <v>195</v>
      </c>
      <c r="B3" s="282"/>
      <c r="C3" s="282"/>
      <c r="D3" s="282"/>
      <c r="E3" s="282"/>
      <c r="F3" s="282"/>
      <c r="G3" s="282"/>
      <c r="H3" s="282"/>
      <c r="I3" s="282"/>
      <c r="J3" s="282"/>
      <c r="K3" s="283"/>
    </row>
    <row r="5" spans="2:8" ht="15.75" thickBot="1">
      <c r="B5" s="85"/>
      <c r="C5" s="66"/>
      <c r="D5" s="66"/>
      <c r="F5" s="289" t="s">
        <v>197</v>
      </c>
      <c r="G5" s="289"/>
      <c r="H5" s="289"/>
    </row>
    <row r="6" spans="2:8" ht="16.5" thickBot="1">
      <c r="B6" s="85"/>
      <c r="C6" s="67"/>
      <c r="D6" s="67"/>
      <c r="F6" s="290" t="s">
        <v>196</v>
      </c>
      <c r="G6" s="291"/>
      <c r="H6" s="292"/>
    </row>
    <row r="7" spans="2:8" ht="15.75">
      <c r="B7" s="85"/>
      <c r="C7" s="67"/>
      <c r="D7" s="67"/>
      <c r="F7" s="68" t="s">
        <v>119</v>
      </c>
      <c r="G7" s="68" t="s">
        <v>102</v>
      </c>
      <c r="H7" s="69" t="s">
        <v>103</v>
      </c>
    </row>
    <row r="8" spans="2:8" ht="15">
      <c r="B8" s="70"/>
      <c r="C8" s="70"/>
      <c r="D8" s="70"/>
      <c r="F8" s="71" t="s">
        <v>66</v>
      </c>
      <c r="G8" s="72"/>
      <c r="H8" s="73">
        <f aca="true" t="shared" si="0" ref="H8:H13">G8/365</f>
        <v>0</v>
      </c>
    </row>
    <row r="9" spans="2:8" ht="15">
      <c r="B9" s="70"/>
      <c r="C9" s="70"/>
      <c r="D9" s="70"/>
      <c r="F9" s="71" t="s">
        <v>100</v>
      </c>
      <c r="G9" s="72"/>
      <c r="H9" s="73">
        <f t="shared" si="0"/>
        <v>0</v>
      </c>
    </row>
    <row r="10" spans="2:8" ht="15">
      <c r="B10" s="70"/>
      <c r="C10" s="70"/>
      <c r="D10" s="70"/>
      <c r="F10" s="71" t="s">
        <v>67</v>
      </c>
      <c r="G10" s="72"/>
      <c r="H10" s="73">
        <f t="shared" si="0"/>
        <v>0</v>
      </c>
    </row>
    <row r="11" spans="2:8" ht="15">
      <c r="B11" s="70"/>
      <c r="C11" s="70"/>
      <c r="D11" s="70"/>
      <c r="F11" s="71" t="s">
        <v>68</v>
      </c>
      <c r="G11" s="72"/>
      <c r="H11" s="73">
        <f t="shared" si="0"/>
        <v>0</v>
      </c>
    </row>
    <row r="12" spans="2:8" ht="15">
      <c r="B12" s="70"/>
      <c r="C12" s="70"/>
      <c r="D12" s="70"/>
      <c r="F12" s="71" t="s">
        <v>69</v>
      </c>
      <c r="G12" s="72"/>
      <c r="H12" s="73">
        <f t="shared" si="0"/>
        <v>0</v>
      </c>
    </row>
    <row r="13" spans="2:8" ht="15.75" thickBot="1">
      <c r="B13" s="70"/>
      <c r="C13" s="70"/>
      <c r="D13" s="70"/>
      <c r="F13" s="74" t="s">
        <v>101</v>
      </c>
      <c r="G13" s="75"/>
      <c r="H13" s="73">
        <f t="shared" si="0"/>
        <v>0</v>
      </c>
    </row>
    <row r="14" spans="2:8" ht="16.5" thickBot="1">
      <c r="B14" s="70"/>
      <c r="C14" s="76"/>
      <c r="D14" s="76"/>
      <c r="F14" s="77" t="s">
        <v>42</v>
      </c>
      <c r="G14" s="78">
        <f>SUM(G8:G13)</f>
        <v>0</v>
      </c>
      <c r="H14" s="79">
        <v>769</v>
      </c>
    </row>
    <row r="15" ht="15.75" thickBot="1"/>
    <row r="16" spans="4:10" ht="15">
      <c r="D16" s="293" t="s">
        <v>208</v>
      </c>
      <c r="E16" s="294"/>
      <c r="F16" s="294"/>
      <c r="G16" s="294"/>
      <c r="H16" s="294"/>
      <c r="I16" s="294"/>
      <c r="J16" s="295"/>
    </row>
    <row r="17" spans="4:10" ht="12.75" customHeight="1">
      <c r="D17" s="296"/>
      <c r="E17" s="297"/>
      <c r="F17" s="297"/>
      <c r="G17" s="297"/>
      <c r="H17" s="297"/>
      <c r="I17" s="297"/>
      <c r="J17" s="298"/>
    </row>
    <row r="18" spans="4:10" ht="24.75" customHeight="1" thickBot="1">
      <c r="D18" s="299"/>
      <c r="E18" s="300"/>
      <c r="F18" s="300"/>
      <c r="G18" s="300"/>
      <c r="H18" s="300"/>
      <c r="I18" s="300"/>
      <c r="J18" s="301"/>
    </row>
    <row r="19" ht="15.75" thickBot="1"/>
    <row r="20" spans="1:17" ht="77.25" customHeight="1" thickBot="1">
      <c r="A20" s="302" t="s">
        <v>158</v>
      </c>
      <c r="B20" s="303"/>
      <c r="C20" s="303"/>
      <c r="D20" s="303"/>
      <c r="E20" s="303"/>
      <c r="F20" s="303"/>
      <c r="G20" s="303"/>
      <c r="H20" s="303"/>
      <c r="I20" s="303"/>
      <c r="J20" s="303"/>
      <c r="K20" s="303"/>
      <c r="L20" s="303"/>
      <c r="M20" s="303"/>
      <c r="N20" s="303"/>
      <c r="O20" s="303"/>
      <c r="P20" s="303"/>
      <c r="Q20" s="304"/>
    </row>
    <row r="22" spans="1:17" ht="15">
      <c r="A22" s="80"/>
      <c r="B22" s="81"/>
      <c r="C22" s="287" t="s">
        <v>144</v>
      </c>
      <c r="D22" s="287"/>
      <c r="F22" s="287" t="s">
        <v>145</v>
      </c>
      <c r="G22" s="287"/>
      <c r="H22" s="82"/>
      <c r="I22" s="287" t="s">
        <v>146</v>
      </c>
      <c r="J22" s="287"/>
      <c r="K22" s="82"/>
      <c r="L22" s="287" t="s">
        <v>147</v>
      </c>
      <c r="M22" s="287"/>
      <c r="N22" s="82"/>
      <c r="O22" s="287" t="s">
        <v>148</v>
      </c>
      <c r="P22" s="287"/>
      <c r="Q22" s="82"/>
    </row>
    <row r="23" spans="1:17" ht="16.5" thickBot="1">
      <c r="A23" s="80"/>
      <c r="B23" s="83"/>
      <c r="C23" s="281"/>
      <c r="D23" s="281"/>
      <c r="F23" s="84"/>
      <c r="G23" s="280"/>
      <c r="H23" s="280"/>
      <c r="I23" s="84"/>
      <c r="J23" s="280"/>
      <c r="K23" s="280"/>
      <c r="L23" s="84"/>
      <c r="M23" s="280"/>
      <c r="N23" s="280"/>
      <c r="O23" s="84"/>
      <c r="P23" s="280"/>
      <c r="Q23" s="280"/>
    </row>
    <row r="24" spans="1:17" ht="15.75">
      <c r="A24" s="85"/>
      <c r="B24" s="86"/>
      <c r="C24" s="87" t="s">
        <v>119</v>
      </c>
      <c r="D24" s="88" t="s">
        <v>120</v>
      </c>
      <c r="E24" s="89"/>
      <c r="F24" s="87" t="s">
        <v>119</v>
      </c>
      <c r="G24" s="88" t="s">
        <v>120</v>
      </c>
      <c r="H24" s="89"/>
      <c r="I24" s="87" t="s">
        <v>119</v>
      </c>
      <c r="J24" s="88" t="s">
        <v>120</v>
      </c>
      <c r="K24" s="89"/>
      <c r="L24" s="87" t="s">
        <v>119</v>
      </c>
      <c r="M24" s="88" t="s">
        <v>120</v>
      </c>
      <c r="N24" s="89"/>
      <c r="O24" s="90" t="s">
        <v>119</v>
      </c>
      <c r="P24" s="91" t="s">
        <v>120</v>
      </c>
      <c r="Q24" s="89"/>
    </row>
    <row r="25" spans="1:17" ht="15">
      <c r="A25" s="70"/>
      <c r="B25" s="92"/>
      <c r="C25" s="93" t="s">
        <v>66</v>
      </c>
      <c r="D25" s="73"/>
      <c r="E25" s="94"/>
      <c r="F25" s="93" t="s">
        <v>66</v>
      </c>
      <c r="G25" s="73"/>
      <c r="H25" s="95"/>
      <c r="I25" s="93" t="s">
        <v>66</v>
      </c>
      <c r="J25" s="73"/>
      <c r="K25" s="95"/>
      <c r="L25" s="93" t="s">
        <v>66</v>
      </c>
      <c r="M25" s="73"/>
      <c r="N25" s="95"/>
      <c r="O25" s="93" t="s">
        <v>66</v>
      </c>
      <c r="P25" s="73"/>
      <c r="Q25" s="95"/>
    </row>
    <row r="26" spans="1:17" ht="15">
      <c r="A26" s="70"/>
      <c r="B26" s="92"/>
      <c r="C26" s="93" t="s">
        <v>100</v>
      </c>
      <c r="D26" s="73"/>
      <c r="E26" s="94"/>
      <c r="F26" s="93" t="s">
        <v>100</v>
      </c>
      <c r="G26" s="73"/>
      <c r="H26" s="95"/>
      <c r="I26" s="93" t="s">
        <v>100</v>
      </c>
      <c r="J26" s="73"/>
      <c r="K26" s="95"/>
      <c r="L26" s="93" t="s">
        <v>100</v>
      </c>
      <c r="M26" s="73"/>
      <c r="N26" s="95"/>
      <c r="O26" s="93" t="s">
        <v>100</v>
      </c>
      <c r="P26" s="73"/>
      <c r="Q26" s="95"/>
    </row>
    <row r="27" spans="1:17" ht="15">
      <c r="A27" s="70"/>
      <c r="B27" s="92"/>
      <c r="C27" s="102" t="s">
        <v>67</v>
      </c>
      <c r="D27" s="73"/>
      <c r="E27" s="94"/>
      <c r="F27" s="102" t="s">
        <v>67</v>
      </c>
      <c r="G27" s="73"/>
      <c r="H27" s="95"/>
      <c r="I27" s="102" t="s">
        <v>67</v>
      </c>
      <c r="J27" s="73"/>
      <c r="K27" s="95"/>
      <c r="L27" s="102" t="s">
        <v>67</v>
      </c>
      <c r="M27" s="73"/>
      <c r="N27" s="95"/>
      <c r="O27" s="102" t="s">
        <v>67</v>
      </c>
      <c r="P27" s="73"/>
      <c r="Q27" s="95"/>
    </row>
    <row r="28" spans="1:17" ht="15">
      <c r="A28" s="70"/>
      <c r="B28" s="92"/>
      <c r="C28" s="93" t="s">
        <v>68</v>
      </c>
      <c r="D28" s="73"/>
      <c r="E28" s="94"/>
      <c r="F28" s="93" t="s">
        <v>68</v>
      </c>
      <c r="G28" s="73"/>
      <c r="H28" s="95"/>
      <c r="I28" s="93" t="s">
        <v>68</v>
      </c>
      <c r="J28" s="73"/>
      <c r="K28" s="95"/>
      <c r="L28" s="93" t="s">
        <v>68</v>
      </c>
      <c r="M28" s="73"/>
      <c r="N28" s="95"/>
      <c r="O28" s="93" t="s">
        <v>68</v>
      </c>
      <c r="P28" s="73"/>
      <c r="Q28" s="95"/>
    </row>
    <row r="29" spans="1:17" ht="15">
      <c r="A29" s="70"/>
      <c r="B29" s="92"/>
      <c r="C29" s="93" t="s">
        <v>69</v>
      </c>
      <c r="D29" s="73"/>
      <c r="E29" s="94"/>
      <c r="F29" s="93" t="s">
        <v>69</v>
      </c>
      <c r="G29" s="73"/>
      <c r="H29" s="95"/>
      <c r="I29" s="93" t="s">
        <v>69</v>
      </c>
      <c r="J29" s="73"/>
      <c r="K29" s="95"/>
      <c r="L29" s="93" t="s">
        <v>69</v>
      </c>
      <c r="M29" s="73"/>
      <c r="N29" s="95"/>
      <c r="O29" s="93" t="s">
        <v>69</v>
      </c>
      <c r="P29" s="73"/>
      <c r="Q29" s="95"/>
    </row>
    <row r="30" spans="1:17" ht="15.75" thickBot="1">
      <c r="A30" s="70"/>
      <c r="B30" s="92"/>
      <c r="C30" s="74" t="s">
        <v>101</v>
      </c>
      <c r="D30" s="96"/>
      <c r="E30" s="97"/>
      <c r="F30" s="74" t="s">
        <v>101</v>
      </c>
      <c r="G30" s="96"/>
      <c r="H30" s="95"/>
      <c r="I30" s="74" t="s">
        <v>101</v>
      </c>
      <c r="J30" s="96"/>
      <c r="K30" s="95"/>
      <c r="L30" s="74" t="s">
        <v>101</v>
      </c>
      <c r="M30" s="96"/>
      <c r="N30" s="95"/>
      <c r="O30" s="74" t="s">
        <v>101</v>
      </c>
      <c r="P30" s="96"/>
      <c r="Q30" s="95"/>
    </row>
    <row r="31" spans="1:17" ht="16.5" thickBot="1">
      <c r="A31" s="70"/>
      <c r="B31" s="98"/>
      <c r="C31" s="77" t="s">
        <v>42</v>
      </c>
      <c r="D31" s="99">
        <f>SUM(D25:D30)</f>
        <v>0</v>
      </c>
      <c r="E31" s="100"/>
      <c r="F31" s="77" t="s">
        <v>42</v>
      </c>
      <c r="G31" s="99">
        <f>SUM(G25:G30)</f>
        <v>0</v>
      </c>
      <c r="H31" s="98"/>
      <c r="I31" s="77" t="s">
        <v>42</v>
      </c>
      <c r="J31" s="99">
        <f>SUM(J25:J30)</f>
        <v>0</v>
      </c>
      <c r="K31" s="98"/>
      <c r="L31" s="77" t="s">
        <v>42</v>
      </c>
      <c r="M31" s="99">
        <f>SUM(M25:M30)</f>
        <v>0</v>
      </c>
      <c r="N31" s="98"/>
      <c r="O31" s="77" t="s">
        <v>42</v>
      </c>
      <c r="P31" s="99">
        <f>SUM(P25:P30)</f>
        <v>0</v>
      </c>
      <c r="Q31" s="98"/>
    </row>
    <row r="32" spans="6:8" ht="15.75" thickBot="1">
      <c r="F32" s="84"/>
      <c r="G32" s="84"/>
      <c r="H32" s="84"/>
    </row>
    <row r="33" spans="2:17" ht="23.25" customHeight="1">
      <c r="B33" s="274" t="s">
        <v>189</v>
      </c>
      <c r="C33" s="275"/>
      <c r="D33" s="275"/>
      <c r="E33" s="275"/>
      <c r="F33" s="275"/>
      <c r="G33" s="275"/>
      <c r="H33" s="275"/>
      <c r="I33" s="275"/>
      <c r="J33" s="275"/>
      <c r="K33" s="275"/>
      <c r="L33" s="275"/>
      <c r="M33" s="275"/>
      <c r="N33" s="275"/>
      <c r="O33" s="275"/>
      <c r="P33" s="275"/>
      <c r="Q33" s="276"/>
    </row>
    <row r="34" spans="2:17" ht="15.75" thickBot="1">
      <c r="B34" s="277"/>
      <c r="C34" s="278"/>
      <c r="D34" s="278"/>
      <c r="E34" s="278"/>
      <c r="F34" s="278"/>
      <c r="G34" s="278"/>
      <c r="H34" s="278"/>
      <c r="I34" s="278"/>
      <c r="J34" s="278"/>
      <c r="K34" s="278"/>
      <c r="L34" s="278"/>
      <c r="M34" s="278"/>
      <c r="N34" s="278"/>
      <c r="O34" s="278"/>
      <c r="P34" s="278"/>
      <c r="Q34" s="279"/>
    </row>
    <row r="37" ht="15">
      <c r="E37" s="101"/>
    </row>
  </sheetData>
  <sheetProtection/>
  <mergeCells count="18">
    <mergeCell ref="I22:J22"/>
    <mergeCell ref="L22:M22"/>
    <mergeCell ref="A3:K3"/>
    <mergeCell ref="A2:K2"/>
    <mergeCell ref="F22:G22"/>
    <mergeCell ref="A1:K1"/>
    <mergeCell ref="C22:D22"/>
    <mergeCell ref="F5:H5"/>
    <mergeCell ref="F6:H6"/>
    <mergeCell ref="D16:J18"/>
    <mergeCell ref="A20:Q20"/>
    <mergeCell ref="O22:P22"/>
    <mergeCell ref="B33:Q34"/>
    <mergeCell ref="P23:Q23"/>
    <mergeCell ref="J23:K23"/>
    <mergeCell ref="M23:N23"/>
    <mergeCell ref="G23:H23"/>
    <mergeCell ref="C23:D23"/>
  </mergeCells>
  <printOptions horizontalCentered="1"/>
  <pageMargins left="0" right="0" top="0.5" bottom="0.25" header="0.5" footer="0.5"/>
  <pageSetup fitToHeight="1" fitToWidth="1" horizontalDpi="600" verticalDpi="600" orientation="landscape" scale="79" r:id="rId1"/>
</worksheet>
</file>

<file path=xl/worksheets/sheet2.xml><?xml version="1.0" encoding="utf-8"?>
<worksheet xmlns="http://schemas.openxmlformats.org/spreadsheetml/2006/main" xmlns:r="http://schemas.openxmlformats.org/officeDocument/2006/relationships">
  <sheetPr>
    <tabColor theme="5" tint="-0.24997000396251678"/>
    <pageSetUpPr fitToPage="1"/>
  </sheetPr>
  <dimension ref="A1:AG98"/>
  <sheetViews>
    <sheetView tabSelected="1" zoomScale="75" zoomScaleNormal="75" zoomScalePageLayoutView="0" workbookViewId="0" topLeftCell="A1">
      <selection activeCell="F23" sqref="F23"/>
    </sheetView>
  </sheetViews>
  <sheetFormatPr defaultColWidth="9.140625" defaultRowHeight="12.75"/>
  <cols>
    <col min="1" max="1" width="11.00390625" style="0" customWidth="1"/>
    <col min="2" max="2" width="30.7109375" style="0" customWidth="1"/>
    <col min="3" max="3" width="16.00390625" style="11" customWidth="1"/>
    <col min="4" max="7" width="10.7109375" style="9" customWidth="1"/>
    <col min="8" max="8" width="1.7109375" style="9" customWidth="1"/>
    <col min="9" max="13" width="10.7109375" style="9" customWidth="1"/>
    <col min="14" max="14" width="10.28125" style="9" customWidth="1"/>
    <col min="15" max="33" width="10.7109375" style="9" customWidth="1"/>
  </cols>
  <sheetData>
    <row r="1" spans="1:20" ht="49.5" customHeight="1" thickBot="1">
      <c r="A1" s="270" t="s">
        <v>264</v>
      </c>
      <c r="B1" s="271"/>
      <c r="C1" s="271"/>
      <c r="D1" s="271"/>
      <c r="E1" s="271"/>
      <c r="F1" s="271"/>
      <c r="G1" s="271"/>
      <c r="H1" s="271"/>
      <c r="I1" s="272"/>
      <c r="J1" s="272"/>
      <c r="K1" s="305" t="s">
        <v>265</v>
      </c>
      <c r="L1" s="306"/>
      <c r="M1" s="306"/>
      <c r="N1" s="306"/>
      <c r="O1" s="306"/>
      <c r="P1" s="306"/>
      <c r="Q1" s="306"/>
      <c r="R1" s="306"/>
      <c r="S1" s="307"/>
      <c r="T1" s="181"/>
    </row>
    <row r="2" spans="1:19" ht="16.5" thickBot="1">
      <c r="A2" s="326" t="s">
        <v>243</v>
      </c>
      <c r="B2" s="45" t="s">
        <v>135</v>
      </c>
      <c r="C2" s="46"/>
      <c r="D2" s="47">
        <f>$E$5</f>
        <v>769</v>
      </c>
      <c r="O2" s="182"/>
      <c r="P2" s="182"/>
      <c r="Q2" s="182"/>
      <c r="R2" s="182"/>
      <c r="S2" s="182"/>
    </row>
    <row r="3" spans="1:33" ht="13.5" thickBot="1">
      <c r="A3" s="327"/>
      <c r="B3" s="2"/>
      <c r="C3" s="12"/>
      <c r="D3" s="308" t="s">
        <v>159</v>
      </c>
      <c r="E3" s="311"/>
      <c r="F3" s="311"/>
      <c r="G3" s="312"/>
      <c r="H3" s="120"/>
      <c r="I3" s="308" t="s">
        <v>160</v>
      </c>
      <c r="J3" s="311"/>
      <c r="K3" s="311"/>
      <c r="L3" s="311"/>
      <c r="M3" s="312"/>
      <c r="N3" s="308" t="s">
        <v>161</v>
      </c>
      <c r="O3" s="309"/>
      <c r="P3" s="309"/>
      <c r="Q3" s="309"/>
      <c r="R3" s="310"/>
      <c r="S3" s="308" t="s">
        <v>162</v>
      </c>
      <c r="T3" s="309"/>
      <c r="U3" s="309"/>
      <c r="V3" s="309"/>
      <c r="W3" s="310"/>
      <c r="X3" s="308" t="s">
        <v>164</v>
      </c>
      <c r="Y3" s="309"/>
      <c r="Z3" s="309"/>
      <c r="AA3" s="309"/>
      <c r="AB3" s="310"/>
      <c r="AC3" s="308" t="s">
        <v>163</v>
      </c>
      <c r="AD3" s="309"/>
      <c r="AE3" s="309"/>
      <c r="AF3" s="309"/>
      <c r="AG3" s="310"/>
    </row>
    <row r="4" spans="1:33" ht="93" customHeight="1">
      <c r="A4" s="328"/>
      <c r="B4" s="1" t="s">
        <v>63</v>
      </c>
      <c r="C4" s="18" t="s">
        <v>136</v>
      </c>
      <c r="D4" s="10" t="s">
        <v>43</v>
      </c>
      <c r="E4" s="10" t="s">
        <v>132</v>
      </c>
      <c r="F4" s="61" t="s">
        <v>112</v>
      </c>
      <c r="G4" s="60" t="s">
        <v>125</v>
      </c>
      <c r="H4" s="121"/>
      <c r="I4" s="13" t="s">
        <v>33</v>
      </c>
      <c r="J4" s="14" t="s">
        <v>32</v>
      </c>
      <c r="K4" s="31" t="s">
        <v>133</v>
      </c>
      <c r="L4" s="15" t="s">
        <v>126</v>
      </c>
      <c r="M4" s="16" t="s">
        <v>64</v>
      </c>
      <c r="N4" s="13" t="s">
        <v>33</v>
      </c>
      <c r="O4" s="14" t="s">
        <v>32</v>
      </c>
      <c r="P4" s="14" t="s">
        <v>134</v>
      </c>
      <c r="Q4" s="15" t="s">
        <v>126</v>
      </c>
      <c r="R4" s="16" t="s">
        <v>64</v>
      </c>
      <c r="S4" s="13" t="s">
        <v>33</v>
      </c>
      <c r="T4" s="14" t="s">
        <v>32</v>
      </c>
      <c r="U4" s="14" t="s">
        <v>134</v>
      </c>
      <c r="V4" s="15" t="s">
        <v>126</v>
      </c>
      <c r="W4" s="16" t="s">
        <v>64</v>
      </c>
      <c r="X4" s="13" t="s">
        <v>33</v>
      </c>
      <c r="Y4" s="14" t="s">
        <v>32</v>
      </c>
      <c r="Z4" s="14" t="s">
        <v>134</v>
      </c>
      <c r="AA4" s="15" t="s">
        <v>126</v>
      </c>
      <c r="AB4" s="16" t="s">
        <v>64</v>
      </c>
      <c r="AC4" s="13" t="s">
        <v>33</v>
      </c>
      <c r="AD4" s="14" t="s">
        <v>32</v>
      </c>
      <c r="AE4" s="14" t="s">
        <v>134</v>
      </c>
      <c r="AF4" s="15" t="s">
        <v>104</v>
      </c>
      <c r="AG4" s="16" t="s">
        <v>64</v>
      </c>
    </row>
    <row r="5" spans="1:33" ht="15" thickBot="1">
      <c r="A5" s="328"/>
      <c r="B5" s="186"/>
      <c r="C5" s="187"/>
      <c r="D5" s="225"/>
      <c r="E5" s="190">
        <f>CENSUS!$H$14</f>
        <v>769</v>
      </c>
      <c r="F5" s="188"/>
      <c r="G5" s="189"/>
      <c r="H5" s="165"/>
      <c r="I5" s="166" t="s">
        <v>128</v>
      </c>
      <c r="J5" s="167" t="s">
        <v>128</v>
      </c>
      <c r="K5" s="166" t="s">
        <v>128</v>
      </c>
      <c r="L5" s="168"/>
      <c r="M5" s="169" t="s">
        <v>65</v>
      </c>
      <c r="N5" s="166" t="s">
        <v>128</v>
      </c>
      <c r="O5" s="167" t="s">
        <v>128</v>
      </c>
      <c r="P5" s="166" t="s">
        <v>128</v>
      </c>
      <c r="Q5" s="168"/>
      <c r="R5" s="169" t="s">
        <v>65</v>
      </c>
      <c r="S5" s="166" t="s">
        <v>128</v>
      </c>
      <c r="T5" s="167" t="s">
        <v>128</v>
      </c>
      <c r="U5" s="166" t="s">
        <v>128</v>
      </c>
      <c r="V5" s="168"/>
      <c r="W5" s="169" t="s">
        <v>65</v>
      </c>
      <c r="X5" s="166" t="s">
        <v>128</v>
      </c>
      <c r="Y5" s="167" t="s">
        <v>128</v>
      </c>
      <c r="Z5" s="166" t="s">
        <v>128</v>
      </c>
      <c r="AA5" s="168"/>
      <c r="AB5" s="169" t="s">
        <v>65</v>
      </c>
      <c r="AC5" s="166" t="s">
        <v>128</v>
      </c>
      <c r="AD5" s="167" t="s">
        <v>128</v>
      </c>
      <c r="AE5" s="166" t="s">
        <v>128</v>
      </c>
      <c r="AF5" s="168"/>
      <c r="AG5" s="169" t="s">
        <v>65</v>
      </c>
    </row>
    <row r="6" spans="1:33" ht="12.75" customHeight="1">
      <c r="A6" s="329" t="s">
        <v>245</v>
      </c>
      <c r="B6" s="227" t="s">
        <v>206</v>
      </c>
      <c r="C6" s="228"/>
      <c r="D6" s="191"/>
      <c r="E6" s="8">
        <f>IF(ISBLANK($D6)=TRUE,"",($D6/365))</f>
      </c>
      <c r="F6" s="7"/>
      <c r="G6" s="8">
        <f aca="true" t="shared" si="0" ref="G6:G85">IF(ISBLANK($F6)=TRUE,"",($F6/$E6*24))</f>
      </c>
      <c r="H6" s="171"/>
      <c r="I6" s="7"/>
      <c r="J6" s="32">
        <f>IF(ISBLANK(CENSUS!$D$31)=TRUE,"",CENSUS!$D$31)</f>
        <v>0</v>
      </c>
      <c r="K6" s="8">
        <f aca="true" t="shared" si="1" ref="K6:K85">IF(ISBLANK($I6)=TRUE,"",($J6/$E$5*$E6))</f>
      </c>
      <c r="L6" s="8">
        <f>IF(ISBLANK($I6)=TRUE,"",($I6/$K6*24))</f>
      </c>
      <c r="M6" s="172"/>
      <c r="N6" s="7"/>
      <c r="O6" s="32">
        <f>IF(ISBLANK(CENSUS!$G$31)=TRUE,"",CENSUS!$G$31)</f>
        <v>0</v>
      </c>
      <c r="P6" s="8">
        <f aca="true" t="shared" si="2" ref="P6:P85">IF(ISBLANK($N6)=TRUE,"",($O6/$E$5*$E6))</f>
      </c>
      <c r="Q6" s="8">
        <f>IF(ISBLANK(N6)=TRUE,"",($N6/$P6*24))</f>
      </c>
      <c r="R6" s="172"/>
      <c r="S6" s="7"/>
      <c r="T6" s="32">
        <f>IF(ISBLANK(CENSUS!$J$31)=TRUE,"",CENSUS!$J$31)</f>
        <v>0</v>
      </c>
      <c r="U6" s="8">
        <f aca="true" t="shared" si="3" ref="U6:U85">IF(ISBLANK($S6)=TRUE,"",($T6/$E$5*$E6))</f>
      </c>
      <c r="V6" s="8">
        <f aca="true" t="shared" si="4" ref="V6:V85">IF(ISBLANK($S6)=TRUE,"",($S6/$U6*24))</f>
      </c>
      <c r="W6" s="172"/>
      <c r="X6" s="7"/>
      <c r="Y6" s="32">
        <f>IF(ISBLANK(CENSUS!$M$31)=TRUE,"",CENSUS!$M$31)</f>
        <v>0</v>
      </c>
      <c r="Z6" s="8">
        <f aca="true" t="shared" si="5" ref="Z6:Z85">IF(ISBLANK($X6)=TRUE,"",($Y6/$E$5*$E6))</f>
      </c>
      <c r="AA6" s="8">
        <f aca="true" t="shared" si="6" ref="AA6:AA85">IF(ISBLANK($X6)=TRUE,"",($X6/$Z6*24))</f>
      </c>
      <c r="AB6" s="172"/>
      <c r="AC6" s="7"/>
      <c r="AD6" s="32">
        <f>IF(ISBLANK(CENSUS!$P$31)=TRUE,"",CENSUS!$P$31)</f>
        <v>0</v>
      </c>
      <c r="AE6" s="8">
        <f aca="true" t="shared" si="7" ref="AE6:AE85">IF(ISBLANK($AC6)=TRUE,"",($AD6/$E$5*$E6))</f>
      </c>
      <c r="AF6" s="8">
        <f aca="true" t="shared" si="8" ref="AF6:AF85">IF(ISBLANK($AC6)=TRUE,"",($AC6/$AE6*24))</f>
      </c>
      <c r="AG6" s="172"/>
    </row>
    <row r="7" spans="1:33" ht="12.75" customHeight="1">
      <c r="A7" s="330"/>
      <c r="B7" s="229" t="s">
        <v>205</v>
      </c>
      <c r="C7" s="228"/>
      <c r="D7" s="191"/>
      <c r="E7" s="8">
        <f aca="true" t="shared" si="9" ref="E7:E70">IF(ISBLANK($D7)=TRUE,"",($D7/365))</f>
      </c>
      <c r="F7" s="7"/>
      <c r="G7" s="8">
        <f t="shared" si="0"/>
      </c>
      <c r="H7" s="171"/>
      <c r="I7" s="7"/>
      <c r="J7" s="32">
        <f>IF(ISBLANK(CENSUS!$D$31)=TRUE,"",CENSUS!$D$31)</f>
        <v>0</v>
      </c>
      <c r="K7" s="8">
        <f t="shared" si="1"/>
      </c>
      <c r="L7" s="8">
        <f aca="true" t="shared" si="10" ref="L7:L85">IF(ISBLANK($I7)=TRUE,"",($I7/$K7*24))</f>
      </c>
      <c r="M7" s="172"/>
      <c r="N7" s="7"/>
      <c r="O7" s="32">
        <f>IF(ISBLANK(CENSUS!$G$31)=TRUE,"",CENSUS!$G$31)</f>
        <v>0</v>
      </c>
      <c r="P7" s="8">
        <f t="shared" si="2"/>
      </c>
      <c r="Q7" s="8">
        <f>IF(ISBLANK(N7)=TRUE,"",($N7/$P7*24))</f>
      </c>
      <c r="R7" s="172"/>
      <c r="S7" s="7"/>
      <c r="T7" s="32">
        <f>IF(ISBLANK(CENSUS!$J$31)=TRUE,"",CENSUS!$J$31)</f>
        <v>0</v>
      </c>
      <c r="U7" s="8">
        <f t="shared" si="3"/>
      </c>
      <c r="V7" s="8">
        <f t="shared" si="4"/>
      </c>
      <c r="W7" s="172"/>
      <c r="X7" s="7"/>
      <c r="Y7" s="32">
        <f>IF(ISBLANK(CENSUS!$M$31)=TRUE,"",CENSUS!$M$31)</f>
        <v>0</v>
      </c>
      <c r="Z7" s="8">
        <f t="shared" si="5"/>
      </c>
      <c r="AA7" s="8">
        <f t="shared" si="6"/>
      </c>
      <c r="AB7" s="172"/>
      <c r="AC7" s="7"/>
      <c r="AD7" s="32">
        <f>IF(ISBLANK(CENSUS!$P$31)=TRUE,"",CENSUS!$P$31)</f>
        <v>0</v>
      </c>
      <c r="AE7" s="8">
        <f t="shared" si="7"/>
      </c>
      <c r="AF7" s="8">
        <f t="shared" si="8"/>
      </c>
      <c r="AG7" s="172"/>
    </row>
    <row r="8" spans="1:33" ht="12.75" customHeight="1">
      <c r="A8" s="330"/>
      <c r="B8" s="229" t="s">
        <v>204</v>
      </c>
      <c r="C8" s="228"/>
      <c r="D8" s="191"/>
      <c r="E8" s="8">
        <f t="shared" si="9"/>
      </c>
      <c r="F8" s="7"/>
      <c r="G8" s="8">
        <f t="shared" si="0"/>
      </c>
      <c r="H8" s="171"/>
      <c r="I8" s="7"/>
      <c r="J8" s="32">
        <f>IF(ISBLANK(CENSUS!$D$31)=TRUE,"",CENSUS!$D$31)</f>
        <v>0</v>
      </c>
      <c r="K8" s="8">
        <f t="shared" si="1"/>
      </c>
      <c r="L8" s="8">
        <f t="shared" si="10"/>
      </c>
      <c r="M8" s="172"/>
      <c r="N8" s="7"/>
      <c r="O8" s="32">
        <f>IF(ISBLANK(CENSUS!$G$31)=TRUE,"",CENSUS!$G$31)</f>
        <v>0</v>
      </c>
      <c r="P8" s="8">
        <f t="shared" si="2"/>
      </c>
      <c r="Q8" s="8">
        <f>IF(ISBLANK(N8)=TRUE,"",($N8/$P8*24))</f>
      </c>
      <c r="R8" s="172"/>
      <c r="S8" s="7"/>
      <c r="T8" s="32">
        <f>IF(ISBLANK(CENSUS!$J$31)=TRUE,"",CENSUS!$J$31)</f>
        <v>0</v>
      </c>
      <c r="U8" s="8">
        <f t="shared" si="3"/>
      </c>
      <c r="V8" s="8">
        <f t="shared" si="4"/>
      </c>
      <c r="W8" s="172"/>
      <c r="X8" s="7"/>
      <c r="Y8" s="32">
        <f>IF(ISBLANK(CENSUS!$M$31)=TRUE,"",CENSUS!$M$31)</f>
        <v>0</v>
      </c>
      <c r="Z8" s="8">
        <f t="shared" si="5"/>
      </c>
      <c r="AA8" s="8">
        <f t="shared" si="6"/>
      </c>
      <c r="AB8" s="172"/>
      <c r="AC8" s="7"/>
      <c r="AD8" s="32">
        <f>IF(ISBLANK(CENSUS!$P$31)=TRUE,"",CENSUS!$P$31)</f>
        <v>0</v>
      </c>
      <c r="AE8" s="8">
        <f t="shared" si="7"/>
      </c>
      <c r="AF8" s="8">
        <f t="shared" si="8"/>
      </c>
      <c r="AG8" s="172"/>
    </row>
    <row r="9" spans="1:33" ht="12.75" customHeight="1">
      <c r="A9" s="330"/>
      <c r="B9" s="229" t="s">
        <v>203</v>
      </c>
      <c r="C9" s="228"/>
      <c r="D9" s="191"/>
      <c r="E9" s="8">
        <f t="shared" si="9"/>
      </c>
      <c r="F9" s="7"/>
      <c r="G9" s="8">
        <f t="shared" si="0"/>
      </c>
      <c r="H9" s="171"/>
      <c r="I9" s="7"/>
      <c r="J9" s="32">
        <f>IF(ISBLANK(CENSUS!$D$31)=TRUE,"",CENSUS!$D$31)</f>
        <v>0</v>
      </c>
      <c r="K9" s="8">
        <f t="shared" si="1"/>
      </c>
      <c r="L9" s="8">
        <f t="shared" si="10"/>
      </c>
      <c r="M9" s="172"/>
      <c r="N9" s="7"/>
      <c r="O9" s="32">
        <f>IF(ISBLANK(CENSUS!$G$31)=TRUE,"",CENSUS!$G$31)</f>
        <v>0</v>
      </c>
      <c r="P9" s="8">
        <f t="shared" si="2"/>
      </c>
      <c r="Q9" s="8">
        <f>IF(ISBLANK(N9)=TRUE,"",($N9/$P9*24))</f>
      </c>
      <c r="R9" s="172"/>
      <c r="S9" s="7"/>
      <c r="T9" s="32">
        <f>IF(ISBLANK(CENSUS!$J$31)=TRUE,"",CENSUS!$J$31)</f>
        <v>0</v>
      </c>
      <c r="U9" s="8">
        <f t="shared" si="3"/>
      </c>
      <c r="V9" s="8">
        <f t="shared" si="4"/>
      </c>
      <c r="W9" s="172"/>
      <c r="X9" s="7"/>
      <c r="Y9" s="32">
        <f>IF(ISBLANK(CENSUS!$M$31)=TRUE,"",CENSUS!$M$31)</f>
        <v>0</v>
      </c>
      <c r="Z9" s="8">
        <f t="shared" si="5"/>
      </c>
      <c r="AA9" s="8">
        <f t="shared" si="6"/>
      </c>
      <c r="AB9" s="172"/>
      <c r="AC9" s="7"/>
      <c r="AD9" s="32">
        <f>IF(ISBLANK(CENSUS!$P$31)=TRUE,"",CENSUS!$P$31)</f>
        <v>0</v>
      </c>
      <c r="AE9" s="8">
        <f t="shared" si="7"/>
      </c>
      <c r="AF9" s="8">
        <f t="shared" si="8"/>
      </c>
      <c r="AG9" s="172"/>
    </row>
    <row r="10" spans="1:33" ht="12.75" customHeight="1">
      <c r="A10" s="330"/>
      <c r="B10" s="229" t="s">
        <v>202</v>
      </c>
      <c r="C10" s="228"/>
      <c r="D10" s="191"/>
      <c r="E10" s="8">
        <f t="shared" si="9"/>
      </c>
      <c r="F10" s="7"/>
      <c r="G10" s="8">
        <f t="shared" si="0"/>
      </c>
      <c r="H10" s="171"/>
      <c r="I10" s="7"/>
      <c r="J10" s="32">
        <f>IF(ISBLANK(CENSUS!$D$31)=TRUE,"",CENSUS!$D$31)</f>
        <v>0</v>
      </c>
      <c r="K10" s="8">
        <f t="shared" si="1"/>
      </c>
      <c r="L10" s="8">
        <f t="shared" si="10"/>
      </c>
      <c r="M10" s="172"/>
      <c r="N10" s="7"/>
      <c r="O10" s="32">
        <f>IF(ISBLANK(CENSUS!$G$31)=TRUE,"",CENSUS!$G$31)</f>
        <v>0</v>
      </c>
      <c r="P10" s="8">
        <f t="shared" si="2"/>
      </c>
      <c r="Q10" s="8">
        <f>IF(ISBLANK(N10)=TRUE,"",($N10/$P10*24))</f>
      </c>
      <c r="R10" s="172"/>
      <c r="S10" s="7"/>
      <c r="T10" s="32">
        <f>IF(ISBLANK(CENSUS!$J$31)=TRUE,"",CENSUS!$J$31)</f>
        <v>0</v>
      </c>
      <c r="U10" s="8">
        <f t="shared" si="3"/>
      </c>
      <c r="V10" s="8">
        <f t="shared" si="4"/>
      </c>
      <c r="W10" s="172"/>
      <c r="X10" s="7"/>
      <c r="Y10" s="32">
        <f>IF(ISBLANK(CENSUS!$M$31)=TRUE,"",CENSUS!$M$31)</f>
        <v>0</v>
      </c>
      <c r="Z10" s="8">
        <f t="shared" si="5"/>
      </c>
      <c r="AA10" s="8">
        <f t="shared" si="6"/>
      </c>
      <c r="AB10" s="172"/>
      <c r="AC10" s="7"/>
      <c r="AD10" s="32">
        <f>IF(ISBLANK(CENSUS!$P$31)=TRUE,"",CENSUS!$P$31)</f>
        <v>0</v>
      </c>
      <c r="AE10" s="8">
        <f t="shared" si="7"/>
      </c>
      <c r="AF10" s="8">
        <f t="shared" si="8"/>
      </c>
      <c r="AG10" s="172"/>
    </row>
    <row r="11" spans="1:33" ht="12.75" customHeight="1">
      <c r="A11" s="330"/>
      <c r="B11" s="230" t="s">
        <v>150</v>
      </c>
      <c r="C11" s="228"/>
      <c r="D11" s="191"/>
      <c r="E11" s="8">
        <f t="shared" si="9"/>
      </c>
      <c r="F11" s="7"/>
      <c r="G11" s="8">
        <f t="shared" si="0"/>
      </c>
      <c r="H11" s="171"/>
      <c r="I11" s="7"/>
      <c r="J11" s="32">
        <f>IF(ISBLANK(CENSUS!$D$31)=TRUE,"",CENSUS!$D$31)</f>
        <v>0</v>
      </c>
      <c r="K11" s="8">
        <f t="shared" si="1"/>
      </c>
      <c r="L11" s="8">
        <f t="shared" si="10"/>
      </c>
      <c r="M11" s="172"/>
      <c r="N11" s="7"/>
      <c r="O11" s="32">
        <f>IF(ISBLANK(CENSUS!$G$31)=TRUE,"",CENSUS!$G$31)</f>
        <v>0</v>
      </c>
      <c r="P11" s="8">
        <f t="shared" si="2"/>
      </c>
      <c r="Q11" s="8">
        <f aca="true" t="shared" si="11" ref="Q11:Q75">IF(ISBLANK(N11)=TRUE,"",($N11/$P11*24))</f>
      </c>
      <c r="R11" s="172"/>
      <c r="S11" s="7"/>
      <c r="T11" s="32">
        <f>IF(ISBLANK(CENSUS!$J$31)=TRUE,"",CENSUS!$J$31)</f>
        <v>0</v>
      </c>
      <c r="U11" s="8">
        <f t="shared" si="3"/>
      </c>
      <c r="V11" s="8">
        <f t="shared" si="4"/>
      </c>
      <c r="W11" s="172"/>
      <c r="X11" s="7"/>
      <c r="Y11" s="32">
        <f>IF(ISBLANK(CENSUS!$M$31)=TRUE,"",CENSUS!$M$31)</f>
        <v>0</v>
      </c>
      <c r="Z11" s="8">
        <f t="shared" si="5"/>
      </c>
      <c r="AA11" s="8">
        <f t="shared" si="6"/>
      </c>
      <c r="AB11" s="172"/>
      <c r="AC11" s="7"/>
      <c r="AD11" s="32">
        <f>IF(ISBLANK(CENSUS!$P$31)=TRUE,"",CENSUS!$P$31)</f>
        <v>0</v>
      </c>
      <c r="AE11" s="8">
        <f t="shared" si="7"/>
      </c>
      <c r="AF11" s="8">
        <f t="shared" si="8"/>
      </c>
      <c r="AG11" s="172"/>
    </row>
    <row r="12" spans="1:33" ht="12.75" customHeight="1">
      <c r="A12" s="330"/>
      <c r="B12" s="230"/>
      <c r="C12" s="228"/>
      <c r="D12" s="191"/>
      <c r="E12" s="8">
        <f t="shared" si="9"/>
      </c>
      <c r="F12" s="7"/>
      <c r="G12" s="8"/>
      <c r="H12" s="171"/>
      <c r="I12" s="7"/>
      <c r="J12" s="32">
        <f>IF(ISBLANK(CENSUS!$D$31)=TRUE,"",CENSUS!$D$31)</f>
        <v>0</v>
      </c>
      <c r="K12" s="8"/>
      <c r="L12" s="8"/>
      <c r="M12" s="172"/>
      <c r="N12" s="7"/>
      <c r="O12" s="32">
        <f>IF(ISBLANK(CENSUS!$G$31)=TRUE,"",CENSUS!$G$31)</f>
        <v>0</v>
      </c>
      <c r="P12" s="8"/>
      <c r="Q12" s="8"/>
      <c r="R12" s="172"/>
      <c r="S12" s="7"/>
      <c r="T12" s="32">
        <f>IF(ISBLANK(CENSUS!$J$31)=TRUE,"",CENSUS!$J$31)</f>
        <v>0</v>
      </c>
      <c r="U12" s="8"/>
      <c r="V12" s="8"/>
      <c r="W12" s="172"/>
      <c r="X12" s="7"/>
      <c r="Y12" s="32"/>
      <c r="Z12" s="8"/>
      <c r="AA12" s="8"/>
      <c r="AB12" s="172"/>
      <c r="AC12" s="7"/>
      <c r="AD12" s="32"/>
      <c r="AE12" s="8"/>
      <c r="AF12" s="8"/>
      <c r="AG12" s="172"/>
    </row>
    <row r="13" spans="1:33" ht="12.75" customHeight="1">
      <c r="A13" s="331"/>
      <c r="B13" s="230"/>
      <c r="C13" s="228"/>
      <c r="D13" s="191"/>
      <c r="E13" s="8">
        <f t="shared" si="9"/>
      </c>
      <c r="F13" s="7"/>
      <c r="G13" s="8">
        <f t="shared" si="0"/>
      </c>
      <c r="H13" s="171"/>
      <c r="I13" s="7"/>
      <c r="J13" s="32">
        <f>IF(ISBLANK(CENSUS!$D$31)=TRUE,"",CENSUS!$D$31)</f>
        <v>0</v>
      </c>
      <c r="K13" s="8">
        <f t="shared" si="1"/>
      </c>
      <c r="L13" s="8">
        <f t="shared" si="10"/>
      </c>
      <c r="M13" s="172"/>
      <c r="N13" s="7"/>
      <c r="O13" s="32">
        <f>IF(ISBLANK(CENSUS!$G$31)=TRUE,"",CENSUS!$G$31)</f>
        <v>0</v>
      </c>
      <c r="P13" s="8">
        <f t="shared" si="2"/>
      </c>
      <c r="Q13" s="8">
        <f t="shared" si="11"/>
      </c>
      <c r="R13" s="172"/>
      <c r="S13" s="7"/>
      <c r="T13" s="32">
        <f>IF(ISBLANK(CENSUS!$J$31)=TRUE,"",CENSUS!$J$31)</f>
        <v>0</v>
      </c>
      <c r="U13" s="8">
        <f t="shared" si="3"/>
      </c>
      <c r="V13" s="8">
        <f t="shared" si="4"/>
      </c>
      <c r="W13" s="172"/>
      <c r="X13" s="7"/>
      <c r="Y13" s="32">
        <f>IF(ISBLANK(CENSUS!$M$31)=TRUE,"",CENSUS!$M$31)</f>
        <v>0</v>
      </c>
      <c r="Z13" s="8">
        <f t="shared" si="5"/>
      </c>
      <c r="AA13" s="8">
        <f t="shared" si="6"/>
      </c>
      <c r="AB13" s="172"/>
      <c r="AC13" s="7"/>
      <c r="AD13" s="32">
        <f>IF(ISBLANK(CENSUS!$P$31)=TRUE,"",CENSUS!$P$31)</f>
        <v>0</v>
      </c>
      <c r="AE13" s="8">
        <f t="shared" si="7"/>
      </c>
      <c r="AF13" s="8">
        <f t="shared" si="8"/>
      </c>
      <c r="AG13" s="172"/>
    </row>
    <row r="14" spans="1:33" ht="12.75" customHeight="1">
      <c r="A14" s="331"/>
      <c r="B14" s="230"/>
      <c r="C14" s="228"/>
      <c r="D14" s="191"/>
      <c r="E14" s="8">
        <f t="shared" si="9"/>
      </c>
      <c r="F14" s="7"/>
      <c r="G14" s="8">
        <f t="shared" si="0"/>
      </c>
      <c r="H14" s="171"/>
      <c r="I14" s="7"/>
      <c r="J14" s="32">
        <f>IF(ISBLANK(CENSUS!$D$31)=TRUE,"",CENSUS!$D$31)</f>
        <v>0</v>
      </c>
      <c r="K14" s="8">
        <f t="shared" si="1"/>
      </c>
      <c r="L14" s="8">
        <f t="shared" si="10"/>
      </c>
      <c r="M14" s="172"/>
      <c r="N14" s="7"/>
      <c r="O14" s="32">
        <f>IF(ISBLANK(CENSUS!$G$31)=TRUE,"",CENSUS!$G$31)</f>
        <v>0</v>
      </c>
      <c r="P14" s="8">
        <f t="shared" si="2"/>
      </c>
      <c r="Q14" s="8">
        <f t="shared" si="11"/>
      </c>
      <c r="R14" s="172"/>
      <c r="S14" s="7"/>
      <c r="T14" s="32">
        <f>IF(ISBLANK(CENSUS!$J$31)=TRUE,"",CENSUS!$J$31)</f>
        <v>0</v>
      </c>
      <c r="U14" s="8">
        <f t="shared" si="3"/>
      </c>
      <c r="V14" s="8">
        <f t="shared" si="4"/>
      </c>
      <c r="W14" s="172"/>
      <c r="X14" s="7"/>
      <c r="Y14" s="32">
        <f>IF(ISBLANK(CENSUS!$M$31)=TRUE,"",CENSUS!$M$31)</f>
        <v>0</v>
      </c>
      <c r="Z14" s="8">
        <f t="shared" si="5"/>
      </c>
      <c r="AA14" s="8">
        <f t="shared" si="6"/>
      </c>
      <c r="AB14" s="172"/>
      <c r="AC14" s="7"/>
      <c r="AD14" s="32">
        <f>IF(ISBLANK(CENSUS!$P$31)=TRUE,"",CENSUS!$P$31)</f>
        <v>0</v>
      </c>
      <c r="AE14" s="8">
        <f t="shared" si="7"/>
      </c>
      <c r="AF14" s="8">
        <f t="shared" si="8"/>
      </c>
      <c r="AG14" s="172"/>
    </row>
    <row r="15" spans="1:33" ht="12.75" customHeight="1" thickBot="1">
      <c r="A15" s="332"/>
      <c r="B15" s="231"/>
      <c r="C15" s="228"/>
      <c r="D15" s="191"/>
      <c r="E15" s="8">
        <f t="shared" si="9"/>
      </c>
      <c r="F15" s="7"/>
      <c r="G15" s="8">
        <f t="shared" si="0"/>
      </c>
      <c r="H15" s="171"/>
      <c r="I15" s="7"/>
      <c r="J15" s="32">
        <f>IF(ISBLANK(CENSUS!$D$31)=TRUE,"",CENSUS!$D$31)</f>
        <v>0</v>
      </c>
      <c r="K15" s="8">
        <f t="shared" si="1"/>
      </c>
      <c r="L15" s="8">
        <f t="shared" si="10"/>
      </c>
      <c r="M15" s="172"/>
      <c r="N15" s="7"/>
      <c r="O15" s="32">
        <f>IF(ISBLANK(CENSUS!$G$31)=TRUE,"",CENSUS!$G$31)</f>
        <v>0</v>
      </c>
      <c r="P15" s="8">
        <f t="shared" si="2"/>
      </c>
      <c r="Q15" s="8">
        <f t="shared" si="11"/>
      </c>
      <c r="R15" s="172"/>
      <c r="S15" s="7"/>
      <c r="T15" s="32">
        <f>IF(ISBLANK(CENSUS!$J$31)=TRUE,"",CENSUS!$J$31)</f>
        <v>0</v>
      </c>
      <c r="U15" s="8">
        <f t="shared" si="3"/>
      </c>
      <c r="V15" s="8">
        <f t="shared" si="4"/>
      </c>
      <c r="W15" s="172"/>
      <c r="X15" s="7"/>
      <c r="Y15" s="32">
        <f>IF(ISBLANK(CENSUS!$M$31)=TRUE,"",CENSUS!$M$31)</f>
        <v>0</v>
      </c>
      <c r="Z15" s="8">
        <f t="shared" si="5"/>
      </c>
      <c r="AA15" s="8">
        <f t="shared" si="6"/>
      </c>
      <c r="AB15" s="172"/>
      <c r="AC15" s="7"/>
      <c r="AD15" s="32">
        <f>IF(ISBLANK(CENSUS!$P$31)=TRUE,"",CENSUS!$P$31)</f>
        <v>0</v>
      </c>
      <c r="AE15" s="8">
        <f t="shared" si="7"/>
      </c>
      <c r="AF15" s="8">
        <f t="shared" si="8"/>
      </c>
      <c r="AG15" s="172"/>
    </row>
    <row r="16" spans="1:33" ht="4.5" customHeight="1" thickBot="1">
      <c r="A16" s="177"/>
      <c r="B16" s="232"/>
      <c r="C16" s="233"/>
      <c r="D16" s="226"/>
      <c r="E16" s="171">
        <f t="shared" si="9"/>
      </c>
      <c r="F16" s="171"/>
      <c r="G16" s="171">
        <f t="shared" si="0"/>
      </c>
      <c r="H16" s="171"/>
      <c r="I16" s="171"/>
      <c r="J16" s="183">
        <f>IF(ISBLANK(CENSUS!$D$31)=TRUE,"",CENSUS!$D$31)</f>
        <v>0</v>
      </c>
      <c r="K16" s="171">
        <f t="shared" si="1"/>
      </c>
      <c r="L16" s="171">
        <f t="shared" si="10"/>
      </c>
      <c r="M16" s="184"/>
      <c r="N16" s="171"/>
      <c r="O16" s="183">
        <f>IF(ISBLANK(CENSUS!$G$31)=TRUE,"",CENSUS!$G$31)</f>
        <v>0</v>
      </c>
      <c r="P16" s="171">
        <f t="shared" si="2"/>
      </c>
      <c r="Q16" s="171">
        <f t="shared" si="11"/>
      </c>
      <c r="R16" s="184"/>
      <c r="S16" s="171"/>
      <c r="T16" s="183">
        <f>IF(ISBLANK(CENSUS!$J$31)=TRUE,"",CENSUS!$J$31)</f>
        <v>0</v>
      </c>
      <c r="U16" s="171">
        <f t="shared" si="3"/>
      </c>
      <c r="V16" s="171">
        <f t="shared" si="4"/>
      </c>
      <c r="W16" s="184"/>
      <c r="X16" s="171"/>
      <c r="Y16" s="183">
        <f>IF(ISBLANK(CENSUS!$M$31)=TRUE,"",CENSUS!$M$31)</f>
        <v>0</v>
      </c>
      <c r="Z16" s="171">
        <f t="shared" si="5"/>
      </c>
      <c r="AA16" s="171">
        <f t="shared" si="6"/>
      </c>
      <c r="AB16" s="184"/>
      <c r="AC16" s="171"/>
      <c r="AD16" s="183">
        <f>IF(ISBLANK(CENSUS!$P$31)=TRUE,"",CENSUS!$P$31)</f>
        <v>0</v>
      </c>
      <c r="AE16" s="171">
        <f t="shared" si="7"/>
      </c>
      <c r="AF16" s="171">
        <f t="shared" si="8"/>
      </c>
      <c r="AG16" s="184"/>
    </row>
    <row r="17" spans="1:33" ht="12.75" customHeight="1">
      <c r="A17" s="329" t="s">
        <v>252</v>
      </c>
      <c r="B17" s="234" t="s">
        <v>241</v>
      </c>
      <c r="C17" s="228"/>
      <c r="D17" s="191"/>
      <c r="E17" s="8">
        <f t="shared" si="9"/>
      </c>
      <c r="F17" s="7"/>
      <c r="G17" s="8">
        <f t="shared" si="0"/>
      </c>
      <c r="H17" s="171"/>
      <c r="I17" s="7"/>
      <c r="J17" s="32">
        <f>IF(ISBLANK(CENSUS!$D$31)=TRUE,"",CENSUS!$D$31)</f>
        <v>0</v>
      </c>
      <c r="K17" s="8">
        <f t="shared" si="1"/>
      </c>
      <c r="L17" s="8">
        <f t="shared" si="10"/>
      </c>
      <c r="M17" s="172"/>
      <c r="N17" s="7"/>
      <c r="O17" s="32">
        <f>IF(ISBLANK(CENSUS!$G$31)=TRUE,"",CENSUS!$G$31)</f>
        <v>0</v>
      </c>
      <c r="P17" s="8">
        <f t="shared" si="2"/>
      </c>
      <c r="Q17" s="8">
        <f t="shared" si="11"/>
      </c>
      <c r="R17" s="172"/>
      <c r="S17" s="7"/>
      <c r="T17" s="32">
        <f>IF(ISBLANK(CENSUS!$J$31)=TRUE,"",CENSUS!$J$31)</f>
        <v>0</v>
      </c>
      <c r="U17" s="8">
        <f t="shared" si="3"/>
      </c>
      <c r="V17" s="8">
        <f t="shared" si="4"/>
      </c>
      <c r="W17" s="172"/>
      <c r="X17" s="7"/>
      <c r="Y17" s="32">
        <f>IF(ISBLANK(CENSUS!$M$31)=TRUE,"",CENSUS!$M$31)</f>
        <v>0</v>
      </c>
      <c r="Z17" s="8">
        <f t="shared" si="5"/>
      </c>
      <c r="AA17" s="8">
        <f t="shared" si="6"/>
      </c>
      <c r="AB17" s="172"/>
      <c r="AC17" s="7"/>
      <c r="AD17" s="32">
        <f>IF(ISBLANK(CENSUS!$P$31)=TRUE,"",CENSUS!$P$31)</f>
        <v>0</v>
      </c>
      <c r="AE17" s="8">
        <f t="shared" si="7"/>
      </c>
      <c r="AF17" s="8">
        <f t="shared" si="8"/>
      </c>
      <c r="AG17" s="172"/>
    </row>
    <row r="18" spans="1:33" ht="12.75" customHeight="1">
      <c r="A18" s="334"/>
      <c r="B18" s="235"/>
      <c r="C18" s="228"/>
      <c r="D18" s="191"/>
      <c r="E18" s="8">
        <f t="shared" si="9"/>
      </c>
      <c r="F18" s="7"/>
      <c r="G18" s="8">
        <f t="shared" si="0"/>
      </c>
      <c r="H18" s="171"/>
      <c r="I18" s="7"/>
      <c r="J18" s="32">
        <f>IF(ISBLANK(CENSUS!$D$31)=TRUE,"",CENSUS!$D$31)</f>
        <v>0</v>
      </c>
      <c r="K18" s="8">
        <f t="shared" si="1"/>
      </c>
      <c r="L18" s="8">
        <f t="shared" si="10"/>
      </c>
      <c r="M18" s="172"/>
      <c r="N18" s="7"/>
      <c r="O18" s="32">
        <f>IF(ISBLANK(CENSUS!$G$31)=TRUE,"",CENSUS!$G$31)</f>
        <v>0</v>
      </c>
      <c r="P18" s="8">
        <f t="shared" si="2"/>
      </c>
      <c r="Q18" s="8">
        <f t="shared" si="11"/>
      </c>
      <c r="R18" s="172"/>
      <c r="S18" s="7"/>
      <c r="T18" s="32">
        <f>IF(ISBLANK(CENSUS!$J$31)=TRUE,"",CENSUS!$J$31)</f>
        <v>0</v>
      </c>
      <c r="U18" s="8">
        <f t="shared" si="3"/>
      </c>
      <c r="V18" s="8">
        <f t="shared" si="4"/>
      </c>
      <c r="W18" s="172"/>
      <c r="X18" s="7"/>
      <c r="Y18" s="32">
        <f>IF(ISBLANK(CENSUS!$M$31)=TRUE,"",CENSUS!$M$31)</f>
        <v>0</v>
      </c>
      <c r="Z18" s="8">
        <f t="shared" si="5"/>
      </c>
      <c r="AA18" s="8">
        <f t="shared" si="6"/>
      </c>
      <c r="AB18" s="172"/>
      <c r="AC18" s="7"/>
      <c r="AD18" s="32">
        <f>IF(ISBLANK(CENSUS!$P$31)=TRUE,"",CENSUS!$P$31)</f>
        <v>0</v>
      </c>
      <c r="AE18" s="8">
        <f t="shared" si="7"/>
      </c>
      <c r="AF18" s="8">
        <f t="shared" si="8"/>
      </c>
      <c r="AG18" s="172"/>
    </row>
    <row r="19" spans="1:33" ht="12.75" customHeight="1">
      <c r="A19" s="334"/>
      <c r="B19" s="235"/>
      <c r="C19" s="228"/>
      <c r="D19" s="191"/>
      <c r="E19" s="8">
        <f t="shared" si="9"/>
      </c>
      <c r="F19" s="7"/>
      <c r="G19" s="8">
        <f t="shared" si="0"/>
      </c>
      <c r="H19" s="171"/>
      <c r="I19" s="7"/>
      <c r="J19" s="32">
        <f>IF(ISBLANK(CENSUS!$D$31)=TRUE,"",CENSUS!$D$31)</f>
        <v>0</v>
      </c>
      <c r="K19" s="8">
        <f t="shared" si="1"/>
      </c>
      <c r="L19" s="8">
        <f t="shared" si="10"/>
      </c>
      <c r="M19" s="172"/>
      <c r="N19" s="7"/>
      <c r="O19" s="32">
        <f>IF(ISBLANK(CENSUS!$G$31)=TRUE,"",CENSUS!$G$31)</f>
        <v>0</v>
      </c>
      <c r="P19" s="8">
        <f t="shared" si="2"/>
      </c>
      <c r="Q19" s="8">
        <f t="shared" si="11"/>
      </c>
      <c r="R19" s="172"/>
      <c r="S19" s="7"/>
      <c r="T19" s="32">
        <f>IF(ISBLANK(CENSUS!$J$31)=TRUE,"",CENSUS!$J$31)</f>
        <v>0</v>
      </c>
      <c r="U19" s="8">
        <f t="shared" si="3"/>
      </c>
      <c r="V19" s="8">
        <f t="shared" si="4"/>
      </c>
      <c r="W19" s="172"/>
      <c r="X19" s="7"/>
      <c r="Y19" s="32">
        <f>IF(ISBLANK(CENSUS!$M$31)=TRUE,"",CENSUS!$M$31)</f>
        <v>0</v>
      </c>
      <c r="Z19" s="8">
        <f t="shared" si="5"/>
      </c>
      <c r="AA19" s="8">
        <f t="shared" si="6"/>
      </c>
      <c r="AB19" s="172"/>
      <c r="AC19" s="7"/>
      <c r="AD19" s="32">
        <f>IF(ISBLANK(CENSUS!$P$31)=TRUE,"",CENSUS!$P$31)</f>
        <v>0</v>
      </c>
      <c r="AE19" s="8">
        <f t="shared" si="7"/>
      </c>
      <c r="AF19" s="8">
        <f t="shared" si="8"/>
      </c>
      <c r="AG19" s="172"/>
    </row>
    <row r="20" spans="1:33" ht="12.75" customHeight="1">
      <c r="A20" s="334"/>
      <c r="B20" s="236" t="s">
        <v>233</v>
      </c>
      <c r="C20" s="228"/>
      <c r="D20" s="191"/>
      <c r="E20" s="8">
        <f t="shared" si="9"/>
      </c>
      <c r="F20" s="7"/>
      <c r="G20" s="8">
        <f t="shared" si="0"/>
      </c>
      <c r="H20" s="171"/>
      <c r="I20" s="7"/>
      <c r="J20" s="32">
        <f>IF(ISBLANK(CENSUS!$D$31)=TRUE,"",CENSUS!$D$31)</f>
        <v>0</v>
      </c>
      <c r="K20" s="8">
        <f t="shared" si="1"/>
      </c>
      <c r="L20" s="8">
        <f t="shared" si="10"/>
      </c>
      <c r="M20" s="172"/>
      <c r="N20" s="7"/>
      <c r="O20" s="32">
        <f>IF(ISBLANK(CENSUS!$G$31)=TRUE,"",CENSUS!$G$31)</f>
        <v>0</v>
      </c>
      <c r="P20" s="8">
        <f t="shared" si="2"/>
      </c>
      <c r="Q20" s="8">
        <f t="shared" si="11"/>
      </c>
      <c r="R20" s="172"/>
      <c r="S20" s="7"/>
      <c r="T20" s="32">
        <f>IF(ISBLANK(CENSUS!$J$31)=TRUE,"",CENSUS!$J$31)</f>
        <v>0</v>
      </c>
      <c r="U20" s="8">
        <f t="shared" si="3"/>
      </c>
      <c r="V20" s="8">
        <f t="shared" si="4"/>
      </c>
      <c r="W20" s="172"/>
      <c r="X20" s="7"/>
      <c r="Y20" s="32">
        <f>IF(ISBLANK(CENSUS!$M$31)=TRUE,"",CENSUS!$M$31)</f>
        <v>0</v>
      </c>
      <c r="Z20" s="8">
        <f t="shared" si="5"/>
      </c>
      <c r="AA20" s="8">
        <f t="shared" si="6"/>
      </c>
      <c r="AB20" s="172"/>
      <c r="AC20" s="7"/>
      <c r="AD20" s="32">
        <f>IF(ISBLANK(CENSUS!$P$31)=TRUE,"",CENSUS!$P$31)</f>
        <v>0</v>
      </c>
      <c r="AE20" s="8">
        <f t="shared" si="7"/>
      </c>
      <c r="AF20" s="8">
        <f t="shared" si="8"/>
      </c>
      <c r="AG20" s="172"/>
    </row>
    <row r="21" spans="1:33" ht="12.75" customHeight="1">
      <c r="A21" s="334"/>
      <c r="B21" s="235"/>
      <c r="C21" s="228"/>
      <c r="D21" s="191"/>
      <c r="E21" s="8">
        <f t="shared" si="9"/>
      </c>
      <c r="F21" s="7"/>
      <c r="G21" s="8">
        <f t="shared" si="0"/>
      </c>
      <c r="H21" s="171"/>
      <c r="I21" s="7"/>
      <c r="J21" s="32">
        <f>IF(ISBLANK(CENSUS!$D$31)=TRUE,"",CENSUS!$D$31)</f>
        <v>0</v>
      </c>
      <c r="K21" s="8">
        <f t="shared" si="1"/>
      </c>
      <c r="L21" s="8">
        <f t="shared" si="10"/>
      </c>
      <c r="M21" s="172"/>
      <c r="N21" s="7"/>
      <c r="O21" s="32">
        <f>IF(ISBLANK(CENSUS!$G$31)=TRUE,"",CENSUS!$G$31)</f>
        <v>0</v>
      </c>
      <c r="P21" s="8">
        <f t="shared" si="2"/>
      </c>
      <c r="Q21" s="8">
        <f t="shared" si="11"/>
      </c>
      <c r="R21" s="172"/>
      <c r="S21" s="7"/>
      <c r="T21" s="32">
        <f>IF(ISBLANK(CENSUS!$J$31)=TRUE,"",CENSUS!$J$31)</f>
        <v>0</v>
      </c>
      <c r="U21" s="8">
        <f t="shared" si="3"/>
      </c>
      <c r="V21" s="8">
        <f t="shared" si="4"/>
      </c>
      <c r="W21" s="172"/>
      <c r="X21" s="7"/>
      <c r="Y21" s="32">
        <f>IF(ISBLANK(CENSUS!$M$31)=TRUE,"",CENSUS!$M$31)</f>
        <v>0</v>
      </c>
      <c r="Z21" s="8">
        <f t="shared" si="5"/>
      </c>
      <c r="AA21" s="8">
        <f t="shared" si="6"/>
      </c>
      <c r="AB21" s="172"/>
      <c r="AC21" s="7"/>
      <c r="AD21" s="32">
        <f>IF(ISBLANK(CENSUS!$P$31)=TRUE,"",CENSUS!$P$31)</f>
        <v>0</v>
      </c>
      <c r="AE21" s="8">
        <f t="shared" si="7"/>
      </c>
      <c r="AF21" s="8">
        <f t="shared" si="8"/>
      </c>
      <c r="AG21" s="172"/>
    </row>
    <row r="22" spans="1:33" ht="12.75" customHeight="1">
      <c r="A22" s="334"/>
      <c r="B22" s="235"/>
      <c r="C22" s="228"/>
      <c r="D22" s="191"/>
      <c r="E22" s="8">
        <f t="shared" si="9"/>
      </c>
      <c r="F22" s="7"/>
      <c r="G22" s="8">
        <f t="shared" si="0"/>
      </c>
      <c r="H22" s="171"/>
      <c r="I22" s="7"/>
      <c r="J22" s="32">
        <f>IF(ISBLANK(CENSUS!$D$31)=TRUE,"",CENSUS!$D$31)</f>
        <v>0</v>
      </c>
      <c r="K22" s="8">
        <f t="shared" si="1"/>
      </c>
      <c r="L22" s="8">
        <f t="shared" si="10"/>
      </c>
      <c r="M22" s="172"/>
      <c r="N22" s="7"/>
      <c r="O22" s="32">
        <f>IF(ISBLANK(CENSUS!$G$31)=TRUE,"",CENSUS!$G$31)</f>
        <v>0</v>
      </c>
      <c r="P22" s="8">
        <f t="shared" si="2"/>
      </c>
      <c r="Q22" s="8">
        <f t="shared" si="11"/>
      </c>
      <c r="R22" s="172"/>
      <c r="S22" s="7"/>
      <c r="T22" s="32">
        <f>IF(ISBLANK(CENSUS!$J$31)=TRUE,"",CENSUS!$J$31)</f>
        <v>0</v>
      </c>
      <c r="U22" s="8">
        <f t="shared" si="3"/>
      </c>
      <c r="V22" s="8">
        <f t="shared" si="4"/>
      </c>
      <c r="W22" s="172"/>
      <c r="X22" s="7"/>
      <c r="Y22" s="32">
        <f>IF(ISBLANK(CENSUS!$M$31)=TRUE,"",CENSUS!$M$31)</f>
        <v>0</v>
      </c>
      <c r="Z22" s="8">
        <f t="shared" si="5"/>
      </c>
      <c r="AA22" s="8">
        <f t="shared" si="6"/>
      </c>
      <c r="AB22" s="172"/>
      <c r="AC22" s="7"/>
      <c r="AD22" s="32">
        <f>IF(ISBLANK(CENSUS!$P$31)=TRUE,"",CENSUS!$P$31)</f>
        <v>0</v>
      </c>
      <c r="AE22" s="8">
        <f t="shared" si="7"/>
      </c>
      <c r="AF22" s="8">
        <f t="shared" si="8"/>
      </c>
      <c r="AG22" s="172"/>
    </row>
    <row r="23" spans="1:33" ht="12.75" customHeight="1">
      <c r="A23" s="334"/>
      <c r="B23" s="236" t="s">
        <v>234</v>
      </c>
      <c r="C23" s="228"/>
      <c r="D23" s="191"/>
      <c r="E23" s="8">
        <f t="shared" si="9"/>
      </c>
      <c r="F23" s="7"/>
      <c r="G23" s="8">
        <f t="shared" si="0"/>
      </c>
      <c r="H23" s="171"/>
      <c r="I23" s="7"/>
      <c r="J23" s="32">
        <f>IF(ISBLANK(CENSUS!$D$31)=TRUE,"",CENSUS!$D$31)</f>
        <v>0</v>
      </c>
      <c r="K23" s="8">
        <f t="shared" si="1"/>
      </c>
      <c r="L23" s="8">
        <f t="shared" si="10"/>
      </c>
      <c r="M23" s="172"/>
      <c r="N23" s="7"/>
      <c r="O23" s="32">
        <f>IF(ISBLANK(CENSUS!$G$31)=TRUE,"",CENSUS!$G$31)</f>
        <v>0</v>
      </c>
      <c r="P23" s="8">
        <f t="shared" si="2"/>
      </c>
      <c r="Q23" s="8">
        <f t="shared" si="11"/>
      </c>
      <c r="R23" s="172"/>
      <c r="S23" s="7"/>
      <c r="T23" s="32">
        <f>IF(ISBLANK(CENSUS!$J$31)=TRUE,"",CENSUS!$J$31)</f>
        <v>0</v>
      </c>
      <c r="U23" s="8">
        <f t="shared" si="3"/>
      </c>
      <c r="V23" s="8">
        <f t="shared" si="4"/>
      </c>
      <c r="W23" s="172"/>
      <c r="X23" s="7"/>
      <c r="Y23" s="32">
        <f>IF(ISBLANK(CENSUS!$M$31)=TRUE,"",CENSUS!$M$31)</f>
        <v>0</v>
      </c>
      <c r="Z23" s="8">
        <f t="shared" si="5"/>
      </c>
      <c r="AA23" s="8">
        <f t="shared" si="6"/>
      </c>
      <c r="AB23" s="172"/>
      <c r="AC23" s="7"/>
      <c r="AD23" s="32">
        <f>IF(ISBLANK(CENSUS!$P$31)=TRUE,"",CENSUS!$P$31)</f>
        <v>0</v>
      </c>
      <c r="AE23" s="8">
        <f t="shared" si="7"/>
      </c>
      <c r="AF23" s="8">
        <f t="shared" si="8"/>
      </c>
      <c r="AG23" s="172"/>
    </row>
    <row r="24" spans="1:33" ht="14.25">
      <c r="A24" s="334"/>
      <c r="B24" s="235"/>
      <c r="C24" s="228"/>
      <c r="D24" s="191"/>
      <c r="E24" s="8">
        <f t="shared" si="9"/>
      </c>
      <c r="F24" s="7"/>
      <c r="G24" s="8">
        <f t="shared" si="0"/>
      </c>
      <c r="H24" s="171"/>
      <c r="I24" s="7"/>
      <c r="J24" s="32">
        <f>IF(ISBLANK(CENSUS!$D$31)=TRUE,"",CENSUS!$D$31)</f>
        <v>0</v>
      </c>
      <c r="K24" s="8">
        <f t="shared" si="1"/>
      </c>
      <c r="L24" s="8">
        <f t="shared" si="10"/>
      </c>
      <c r="M24" s="172"/>
      <c r="N24" s="7"/>
      <c r="O24" s="32">
        <f>IF(ISBLANK(CENSUS!$G$31)=TRUE,"",CENSUS!$G$31)</f>
        <v>0</v>
      </c>
      <c r="P24" s="8">
        <f t="shared" si="2"/>
      </c>
      <c r="Q24" s="8">
        <f t="shared" si="11"/>
      </c>
      <c r="R24" s="172"/>
      <c r="S24" s="7"/>
      <c r="T24" s="32">
        <f>IF(ISBLANK(CENSUS!$J$31)=TRUE,"",CENSUS!$J$31)</f>
        <v>0</v>
      </c>
      <c r="U24" s="8">
        <f t="shared" si="3"/>
      </c>
      <c r="V24" s="8">
        <f t="shared" si="4"/>
      </c>
      <c r="W24" s="172"/>
      <c r="X24" s="7"/>
      <c r="Y24" s="32">
        <f>IF(ISBLANK(CENSUS!$M$31)=TRUE,"",CENSUS!$M$31)</f>
        <v>0</v>
      </c>
      <c r="Z24" s="8">
        <f t="shared" si="5"/>
      </c>
      <c r="AA24" s="8">
        <f t="shared" si="6"/>
      </c>
      <c r="AB24" s="172"/>
      <c r="AC24" s="7"/>
      <c r="AD24" s="32">
        <f>IF(ISBLANK(CENSUS!$P$31)=TRUE,"",CENSUS!$P$31)</f>
        <v>0</v>
      </c>
      <c r="AE24" s="8">
        <f t="shared" si="7"/>
      </c>
      <c r="AF24" s="8">
        <f t="shared" si="8"/>
      </c>
      <c r="AG24" s="172"/>
    </row>
    <row r="25" spans="1:33" ht="14.25">
      <c r="A25" s="334"/>
      <c r="B25" s="235"/>
      <c r="C25" s="228"/>
      <c r="D25" s="191"/>
      <c r="E25" s="8">
        <f t="shared" si="9"/>
      </c>
      <c r="F25" s="7"/>
      <c r="G25" s="8">
        <f t="shared" si="0"/>
      </c>
      <c r="H25" s="171"/>
      <c r="I25" s="7"/>
      <c r="J25" s="32">
        <f>IF(ISBLANK(CENSUS!$D$31)=TRUE,"",CENSUS!$D$31)</f>
        <v>0</v>
      </c>
      <c r="K25" s="8">
        <f t="shared" si="1"/>
      </c>
      <c r="L25" s="8">
        <f t="shared" si="10"/>
      </c>
      <c r="M25" s="172"/>
      <c r="N25" s="7"/>
      <c r="O25" s="32">
        <f>IF(ISBLANK(CENSUS!$G$31)=TRUE,"",CENSUS!$G$31)</f>
        <v>0</v>
      </c>
      <c r="P25" s="8">
        <f t="shared" si="2"/>
      </c>
      <c r="Q25" s="8">
        <f t="shared" si="11"/>
      </c>
      <c r="R25" s="172"/>
      <c r="S25" s="7"/>
      <c r="T25" s="32">
        <f>IF(ISBLANK(CENSUS!$J$31)=TRUE,"",CENSUS!$J$31)</f>
        <v>0</v>
      </c>
      <c r="U25" s="8">
        <f t="shared" si="3"/>
      </c>
      <c r="V25" s="8">
        <f t="shared" si="4"/>
      </c>
      <c r="W25" s="172"/>
      <c r="X25" s="7"/>
      <c r="Y25" s="32">
        <f>IF(ISBLANK(CENSUS!$M$31)=TRUE,"",CENSUS!$M$31)</f>
        <v>0</v>
      </c>
      <c r="Z25" s="8">
        <f t="shared" si="5"/>
      </c>
      <c r="AA25" s="8">
        <f t="shared" si="6"/>
      </c>
      <c r="AB25" s="172"/>
      <c r="AC25" s="7"/>
      <c r="AD25" s="32">
        <f>IF(ISBLANK(CENSUS!$P$31)=TRUE,"",CENSUS!$P$31)</f>
        <v>0</v>
      </c>
      <c r="AE25" s="8">
        <f t="shared" si="7"/>
      </c>
      <c r="AF25" s="8">
        <f t="shared" si="8"/>
      </c>
      <c r="AG25" s="172"/>
    </row>
    <row r="26" spans="1:33" ht="14.25" customHeight="1">
      <c r="A26" s="334"/>
      <c r="B26" s="236" t="s">
        <v>235</v>
      </c>
      <c r="C26" s="237" t="s">
        <v>182</v>
      </c>
      <c r="D26" s="191"/>
      <c r="E26" s="8">
        <f t="shared" si="9"/>
      </c>
      <c r="F26" s="7"/>
      <c r="G26" s="8">
        <f t="shared" si="0"/>
      </c>
      <c r="H26" s="171"/>
      <c r="I26" s="7"/>
      <c r="J26" s="32">
        <f>IF(ISBLANK(CENSUS!$D$31)=TRUE,"",CENSUS!$D$31)</f>
        <v>0</v>
      </c>
      <c r="K26" s="8">
        <f t="shared" si="1"/>
      </c>
      <c r="L26" s="8">
        <f t="shared" si="10"/>
      </c>
      <c r="M26" s="172"/>
      <c r="N26" s="7"/>
      <c r="O26" s="32">
        <f>IF(ISBLANK(CENSUS!$G$31)=TRUE,"",CENSUS!$G$31)</f>
        <v>0</v>
      </c>
      <c r="P26" s="8">
        <f t="shared" si="2"/>
      </c>
      <c r="Q26" s="8">
        <f t="shared" si="11"/>
      </c>
      <c r="R26" s="172"/>
      <c r="S26" s="7"/>
      <c r="T26" s="32">
        <f>IF(ISBLANK(CENSUS!$J$31)=TRUE,"",CENSUS!$J$31)</f>
        <v>0</v>
      </c>
      <c r="U26" s="8">
        <f t="shared" si="3"/>
      </c>
      <c r="V26" s="8">
        <f t="shared" si="4"/>
      </c>
      <c r="W26" s="172"/>
      <c r="X26" s="7"/>
      <c r="Y26" s="32">
        <f>IF(ISBLANK(CENSUS!$M$31)=TRUE,"",CENSUS!$M$31)</f>
        <v>0</v>
      </c>
      <c r="Z26" s="8">
        <f t="shared" si="5"/>
      </c>
      <c r="AA26" s="8">
        <f t="shared" si="6"/>
      </c>
      <c r="AB26" s="172"/>
      <c r="AC26" s="7"/>
      <c r="AD26" s="32">
        <f>IF(ISBLANK(CENSUS!$P$31)=TRUE,"",CENSUS!$P$31)</f>
        <v>0</v>
      </c>
      <c r="AE26" s="8">
        <f t="shared" si="7"/>
      </c>
      <c r="AF26" s="8">
        <f t="shared" si="8"/>
      </c>
      <c r="AG26" s="172"/>
    </row>
    <row r="27" spans="1:33" ht="14.25" customHeight="1">
      <c r="A27" s="334"/>
      <c r="B27" s="238"/>
      <c r="C27" s="237"/>
      <c r="D27" s="191"/>
      <c r="E27" s="8">
        <f t="shared" si="9"/>
      </c>
      <c r="F27" s="7"/>
      <c r="G27" s="8">
        <f t="shared" si="0"/>
      </c>
      <c r="H27" s="171"/>
      <c r="I27" s="7"/>
      <c r="J27" s="32">
        <f>IF(ISBLANK(CENSUS!$D$31)=TRUE,"",CENSUS!$D$31)</f>
        <v>0</v>
      </c>
      <c r="K27" s="8">
        <f t="shared" si="1"/>
      </c>
      <c r="L27" s="8">
        <f t="shared" si="10"/>
      </c>
      <c r="M27" s="172"/>
      <c r="N27" s="7"/>
      <c r="O27" s="32">
        <f>IF(ISBLANK(CENSUS!$G$31)=TRUE,"",CENSUS!$G$31)</f>
        <v>0</v>
      </c>
      <c r="P27" s="8">
        <f t="shared" si="2"/>
      </c>
      <c r="Q27" s="8">
        <f t="shared" si="11"/>
      </c>
      <c r="R27" s="172"/>
      <c r="S27" s="7"/>
      <c r="T27" s="32">
        <f>IF(ISBLANK(CENSUS!$J$31)=TRUE,"",CENSUS!$J$31)</f>
        <v>0</v>
      </c>
      <c r="U27" s="8">
        <f t="shared" si="3"/>
      </c>
      <c r="V27" s="8">
        <f t="shared" si="4"/>
      </c>
      <c r="W27" s="172"/>
      <c r="X27" s="7"/>
      <c r="Y27" s="32">
        <f>IF(ISBLANK(CENSUS!$M$31)=TRUE,"",CENSUS!$M$31)</f>
        <v>0</v>
      </c>
      <c r="Z27" s="8">
        <f t="shared" si="5"/>
      </c>
      <c r="AA27" s="8">
        <f t="shared" si="6"/>
      </c>
      <c r="AB27" s="172"/>
      <c r="AC27" s="7"/>
      <c r="AD27" s="32">
        <f>IF(ISBLANK(CENSUS!$P$31)=TRUE,"",CENSUS!$P$31)</f>
        <v>0</v>
      </c>
      <c r="AE27" s="8">
        <f t="shared" si="7"/>
      </c>
      <c r="AF27" s="8">
        <f t="shared" si="8"/>
      </c>
      <c r="AG27" s="172"/>
    </row>
    <row r="28" spans="1:33" ht="14.25" customHeight="1">
      <c r="A28" s="334"/>
      <c r="B28" s="235"/>
      <c r="C28" s="239"/>
      <c r="D28" s="191"/>
      <c r="E28" s="8">
        <f t="shared" si="9"/>
      </c>
      <c r="F28" s="7"/>
      <c r="G28" s="8">
        <f t="shared" si="0"/>
      </c>
      <c r="H28" s="171"/>
      <c r="I28" s="7"/>
      <c r="J28" s="32">
        <f>IF(ISBLANK(CENSUS!$D$31)=TRUE,"",CENSUS!$D$31)</f>
        <v>0</v>
      </c>
      <c r="K28" s="8">
        <f t="shared" si="1"/>
      </c>
      <c r="L28" s="8">
        <f t="shared" si="10"/>
      </c>
      <c r="M28" s="172"/>
      <c r="N28" s="7"/>
      <c r="O28" s="32">
        <f>IF(ISBLANK(CENSUS!$G$31)=TRUE,"",CENSUS!$G$31)</f>
        <v>0</v>
      </c>
      <c r="P28" s="8">
        <f t="shared" si="2"/>
      </c>
      <c r="Q28" s="8">
        <f t="shared" si="11"/>
      </c>
      <c r="R28" s="172"/>
      <c r="S28" s="7"/>
      <c r="T28" s="32">
        <f>IF(ISBLANK(CENSUS!$J$31)=TRUE,"",CENSUS!$J$31)</f>
        <v>0</v>
      </c>
      <c r="U28" s="8">
        <f t="shared" si="3"/>
      </c>
      <c r="V28" s="8">
        <f t="shared" si="4"/>
      </c>
      <c r="W28" s="172"/>
      <c r="X28" s="7"/>
      <c r="Y28" s="32">
        <f>IF(ISBLANK(CENSUS!$M$31)=TRUE,"",CENSUS!$M$31)</f>
        <v>0</v>
      </c>
      <c r="Z28" s="8">
        <f t="shared" si="5"/>
      </c>
      <c r="AA28" s="8">
        <f t="shared" si="6"/>
      </c>
      <c r="AB28" s="172"/>
      <c r="AC28" s="7"/>
      <c r="AD28" s="32">
        <f>IF(ISBLANK(CENSUS!$P$31)=TRUE,"",CENSUS!$P$31)</f>
        <v>0</v>
      </c>
      <c r="AE28" s="8">
        <f t="shared" si="7"/>
      </c>
      <c r="AF28" s="8">
        <f t="shared" si="8"/>
      </c>
      <c r="AG28" s="172"/>
    </row>
    <row r="29" spans="1:33" ht="16.5" customHeight="1">
      <c r="A29" s="334"/>
      <c r="B29" s="235" t="s">
        <v>213</v>
      </c>
      <c r="C29" s="239"/>
      <c r="D29" s="191"/>
      <c r="E29" s="8">
        <f t="shared" si="9"/>
      </c>
      <c r="F29" s="7"/>
      <c r="G29" s="8">
        <f t="shared" si="0"/>
      </c>
      <c r="H29" s="171"/>
      <c r="I29" s="7"/>
      <c r="J29" s="32">
        <f>IF(ISBLANK(CENSUS!$D$31)=TRUE,"",CENSUS!$D$31)</f>
        <v>0</v>
      </c>
      <c r="K29" s="8">
        <f t="shared" si="1"/>
      </c>
      <c r="L29" s="8">
        <f t="shared" si="10"/>
      </c>
      <c r="M29" s="172"/>
      <c r="N29" s="7"/>
      <c r="O29" s="32">
        <f>IF(ISBLANK(CENSUS!$G$31)=TRUE,"",CENSUS!$G$31)</f>
        <v>0</v>
      </c>
      <c r="P29" s="8">
        <f t="shared" si="2"/>
      </c>
      <c r="Q29" s="8">
        <f t="shared" si="11"/>
      </c>
      <c r="R29" s="172"/>
      <c r="S29" s="7"/>
      <c r="T29" s="32">
        <f>IF(ISBLANK(CENSUS!$J$31)=TRUE,"",CENSUS!$J$31)</f>
        <v>0</v>
      </c>
      <c r="U29" s="8">
        <f t="shared" si="3"/>
      </c>
      <c r="V29" s="8">
        <f t="shared" si="4"/>
      </c>
      <c r="W29" s="172"/>
      <c r="X29" s="7"/>
      <c r="Y29" s="32">
        <f>IF(ISBLANK(CENSUS!$M$31)=TRUE,"",CENSUS!$M$31)</f>
        <v>0</v>
      </c>
      <c r="Z29" s="8">
        <f t="shared" si="5"/>
      </c>
      <c r="AA29" s="8">
        <f t="shared" si="6"/>
      </c>
      <c r="AB29" s="172"/>
      <c r="AC29" s="7"/>
      <c r="AD29" s="32">
        <f>IF(ISBLANK(CENSUS!$P$31)=TRUE,"",CENSUS!$P$31)</f>
        <v>0</v>
      </c>
      <c r="AE29" s="8">
        <f t="shared" si="7"/>
      </c>
      <c r="AF29" s="8">
        <f t="shared" si="8"/>
      </c>
      <c r="AG29" s="172"/>
    </row>
    <row r="30" spans="1:33" ht="14.25">
      <c r="A30" s="334"/>
      <c r="B30" s="17"/>
      <c r="C30" s="240"/>
      <c r="D30" s="191"/>
      <c r="E30" s="8">
        <f t="shared" si="9"/>
      </c>
      <c r="F30" s="7"/>
      <c r="G30" s="8">
        <f t="shared" si="0"/>
      </c>
      <c r="H30" s="171"/>
      <c r="I30" s="7"/>
      <c r="J30" s="32">
        <f>IF(ISBLANK(CENSUS!$D$31)=TRUE,"",CENSUS!$D$31)</f>
        <v>0</v>
      </c>
      <c r="K30" s="8">
        <f t="shared" si="1"/>
      </c>
      <c r="L30" s="8">
        <f t="shared" si="10"/>
      </c>
      <c r="M30" s="172"/>
      <c r="N30" s="7"/>
      <c r="O30" s="32">
        <f>IF(ISBLANK(CENSUS!$G$31)=TRUE,"",CENSUS!$G$31)</f>
        <v>0</v>
      </c>
      <c r="P30" s="8">
        <f t="shared" si="2"/>
      </c>
      <c r="Q30" s="8">
        <f t="shared" si="11"/>
      </c>
      <c r="R30" s="172"/>
      <c r="S30" s="7"/>
      <c r="T30" s="32">
        <f>IF(ISBLANK(CENSUS!$J$31)=TRUE,"",CENSUS!$J$31)</f>
        <v>0</v>
      </c>
      <c r="U30" s="8">
        <f t="shared" si="3"/>
      </c>
      <c r="V30" s="8">
        <f t="shared" si="4"/>
      </c>
      <c r="W30" s="172"/>
      <c r="X30" s="7"/>
      <c r="Y30" s="32">
        <f>IF(ISBLANK(CENSUS!$M$31)=TRUE,"",CENSUS!$M$31)</f>
        <v>0</v>
      </c>
      <c r="Z30" s="8">
        <f t="shared" si="5"/>
      </c>
      <c r="AA30" s="8">
        <f t="shared" si="6"/>
      </c>
      <c r="AB30" s="172"/>
      <c r="AC30" s="7"/>
      <c r="AD30" s="32">
        <f>IF(ISBLANK(CENSUS!$P$31)=TRUE,"",CENSUS!$P$31)</f>
        <v>0</v>
      </c>
      <c r="AE30" s="8">
        <f t="shared" si="7"/>
      </c>
      <c r="AF30" s="8">
        <f t="shared" si="8"/>
      </c>
      <c r="AG30" s="172"/>
    </row>
    <row r="31" spans="1:33" s="23" customFormat="1" ht="15" thickBot="1">
      <c r="A31" s="335"/>
      <c r="B31" s="241"/>
      <c r="C31" s="24"/>
      <c r="D31" s="191"/>
      <c r="E31" s="8">
        <f t="shared" si="9"/>
      </c>
      <c r="F31" s="7"/>
      <c r="G31" s="8">
        <f t="shared" si="0"/>
      </c>
      <c r="H31" s="171"/>
      <c r="I31" s="7"/>
      <c r="J31" s="32">
        <f>IF(ISBLANK(CENSUS!$D$31)=TRUE,"",CENSUS!$D$31)</f>
        <v>0</v>
      </c>
      <c r="K31" s="8">
        <f t="shared" si="1"/>
      </c>
      <c r="L31" s="8">
        <f t="shared" si="10"/>
      </c>
      <c r="M31" s="172"/>
      <c r="N31" s="7"/>
      <c r="O31" s="32">
        <f>IF(ISBLANK(CENSUS!$G$31)=TRUE,"",CENSUS!$G$31)</f>
        <v>0</v>
      </c>
      <c r="P31" s="8">
        <f t="shared" si="2"/>
      </c>
      <c r="Q31" s="8">
        <f t="shared" si="11"/>
      </c>
      <c r="R31" s="172"/>
      <c r="S31" s="7"/>
      <c r="T31" s="32">
        <f>IF(ISBLANK(CENSUS!$J$31)=TRUE,"",CENSUS!$J$31)</f>
        <v>0</v>
      </c>
      <c r="U31" s="8">
        <f t="shared" si="3"/>
      </c>
      <c r="V31" s="8">
        <f t="shared" si="4"/>
      </c>
      <c r="W31" s="172"/>
      <c r="X31" s="7"/>
      <c r="Y31" s="32">
        <f>IF(ISBLANK(CENSUS!$M$31)=TRUE,"",CENSUS!$M$31)</f>
        <v>0</v>
      </c>
      <c r="Z31" s="8">
        <f t="shared" si="5"/>
      </c>
      <c r="AA31" s="8">
        <f t="shared" si="6"/>
      </c>
      <c r="AB31" s="172"/>
      <c r="AC31" s="7"/>
      <c r="AD31" s="32">
        <f>IF(ISBLANK(CENSUS!$P$31)=TRUE,"",CENSUS!$P$31)</f>
        <v>0</v>
      </c>
      <c r="AE31" s="8">
        <f t="shared" si="7"/>
      </c>
      <c r="AF31" s="8">
        <f t="shared" si="8"/>
      </c>
      <c r="AG31" s="172"/>
    </row>
    <row r="32" spans="1:33" s="170" customFormat="1" ht="6" customHeight="1">
      <c r="A32" s="178"/>
      <c r="B32" s="242"/>
      <c r="C32" s="243"/>
      <c r="D32" s="226"/>
      <c r="E32" s="171">
        <f t="shared" si="9"/>
      </c>
      <c r="F32" s="171"/>
      <c r="G32" s="171">
        <f t="shared" si="0"/>
      </c>
      <c r="H32" s="171"/>
      <c r="I32" s="171"/>
      <c r="J32" s="183">
        <f>IF(ISBLANK(CENSUS!$D$31)=TRUE,"",CENSUS!$D$31)</f>
        <v>0</v>
      </c>
      <c r="K32" s="171">
        <f t="shared" si="1"/>
      </c>
      <c r="L32" s="171">
        <f t="shared" si="10"/>
      </c>
      <c r="M32" s="184"/>
      <c r="N32" s="171"/>
      <c r="O32" s="183">
        <f>IF(ISBLANK(CENSUS!$G$31)=TRUE,"",CENSUS!$G$31)</f>
        <v>0</v>
      </c>
      <c r="P32" s="171">
        <f t="shared" si="2"/>
      </c>
      <c r="Q32" s="171">
        <f t="shared" si="11"/>
      </c>
      <c r="R32" s="184"/>
      <c r="S32" s="171"/>
      <c r="T32" s="183">
        <f>IF(ISBLANK(CENSUS!$J$31)=TRUE,"",CENSUS!$J$31)</f>
        <v>0</v>
      </c>
      <c r="U32" s="171">
        <f t="shared" si="3"/>
      </c>
      <c r="V32" s="171">
        <f t="shared" si="4"/>
      </c>
      <c r="W32" s="184"/>
      <c r="X32" s="171"/>
      <c r="Y32" s="183">
        <f>IF(ISBLANK(CENSUS!$M$31)=TRUE,"",CENSUS!$M$31)</f>
        <v>0</v>
      </c>
      <c r="Z32" s="171">
        <f t="shared" si="5"/>
      </c>
      <c r="AA32" s="171">
        <f t="shared" si="6"/>
      </c>
      <c r="AB32" s="184"/>
      <c r="AC32" s="171"/>
      <c r="AD32" s="183">
        <f>IF(ISBLANK(CENSUS!$P$31)=TRUE,"",CENSUS!$P$31)</f>
        <v>0</v>
      </c>
      <c r="AE32" s="171">
        <f t="shared" si="7"/>
      </c>
      <c r="AF32" s="171">
        <f t="shared" si="8"/>
      </c>
      <c r="AG32" s="184"/>
    </row>
    <row r="33" spans="1:33" s="170" customFormat="1" ht="14.25">
      <c r="A33" s="330" t="s">
        <v>247</v>
      </c>
      <c r="B33" s="244" t="s">
        <v>214</v>
      </c>
      <c r="C33" s="239"/>
      <c r="D33" s="191"/>
      <c r="E33" s="8">
        <f t="shared" si="9"/>
      </c>
      <c r="F33" s="7"/>
      <c r="G33" s="8">
        <f t="shared" si="0"/>
      </c>
      <c r="H33" s="171"/>
      <c r="I33" s="7"/>
      <c r="J33" s="32">
        <f>IF(ISBLANK(CENSUS!$D$31)=TRUE,"",CENSUS!$D$31)</f>
        <v>0</v>
      </c>
      <c r="K33" s="8">
        <f t="shared" si="1"/>
      </c>
      <c r="L33" s="8">
        <f t="shared" si="10"/>
      </c>
      <c r="M33" s="172"/>
      <c r="N33" s="7"/>
      <c r="O33" s="32">
        <f>IF(ISBLANK(CENSUS!$G$31)=TRUE,"",CENSUS!$G$31)</f>
        <v>0</v>
      </c>
      <c r="P33" s="8">
        <f t="shared" si="2"/>
      </c>
      <c r="Q33" s="8">
        <f t="shared" si="11"/>
      </c>
      <c r="R33" s="172"/>
      <c r="S33" s="7"/>
      <c r="T33" s="32">
        <f>IF(ISBLANK(CENSUS!$J$31)=TRUE,"",CENSUS!$J$31)</f>
        <v>0</v>
      </c>
      <c r="U33" s="8">
        <f t="shared" si="3"/>
      </c>
      <c r="V33" s="8">
        <f t="shared" si="4"/>
      </c>
      <c r="W33" s="172"/>
      <c r="X33" s="7"/>
      <c r="Y33" s="32">
        <f>IF(ISBLANK(CENSUS!$M$31)=TRUE,"",CENSUS!$M$31)</f>
        <v>0</v>
      </c>
      <c r="Z33" s="8">
        <f t="shared" si="5"/>
      </c>
      <c r="AA33" s="8">
        <f t="shared" si="6"/>
      </c>
      <c r="AB33" s="172"/>
      <c r="AC33" s="7"/>
      <c r="AD33" s="32">
        <f>IF(ISBLANK(CENSUS!$P$31)=TRUE,"",CENSUS!$P$31)</f>
        <v>0</v>
      </c>
      <c r="AE33" s="8">
        <f t="shared" si="7"/>
      </c>
      <c r="AF33" s="8">
        <f t="shared" si="8"/>
      </c>
      <c r="AG33" s="172"/>
    </row>
    <row r="34" spans="1:33" s="170" customFormat="1" ht="14.25">
      <c r="A34" s="330"/>
      <c r="B34" s="17" t="s">
        <v>152</v>
      </c>
      <c r="C34" s="173" t="s">
        <v>153</v>
      </c>
      <c r="D34" s="191"/>
      <c r="E34" s="8">
        <f t="shared" si="9"/>
      </c>
      <c r="F34" s="7"/>
      <c r="G34" s="8">
        <f t="shared" si="0"/>
      </c>
      <c r="H34" s="171"/>
      <c r="I34" s="7"/>
      <c r="J34" s="32">
        <f>IF(ISBLANK(CENSUS!$D$31)=TRUE,"",CENSUS!$D$31)</f>
        <v>0</v>
      </c>
      <c r="K34" s="8">
        <f t="shared" si="1"/>
      </c>
      <c r="L34" s="8">
        <f t="shared" si="10"/>
      </c>
      <c r="M34" s="172"/>
      <c r="N34" s="7"/>
      <c r="O34" s="32">
        <f>IF(ISBLANK(CENSUS!$G$31)=TRUE,"",CENSUS!$G$31)</f>
        <v>0</v>
      </c>
      <c r="P34" s="8">
        <f t="shared" si="2"/>
      </c>
      <c r="Q34" s="8">
        <f t="shared" si="11"/>
      </c>
      <c r="R34" s="172"/>
      <c r="S34" s="7"/>
      <c r="T34" s="32">
        <f>IF(ISBLANK(CENSUS!$J$31)=TRUE,"",CENSUS!$J$31)</f>
        <v>0</v>
      </c>
      <c r="U34" s="8">
        <f t="shared" si="3"/>
      </c>
      <c r="V34" s="8">
        <f t="shared" si="4"/>
      </c>
      <c r="W34" s="172"/>
      <c r="X34" s="7"/>
      <c r="Y34" s="32">
        <f>IF(ISBLANK(CENSUS!$M$31)=TRUE,"",CENSUS!$M$31)</f>
        <v>0</v>
      </c>
      <c r="Z34" s="8">
        <f t="shared" si="5"/>
      </c>
      <c r="AA34" s="8">
        <f t="shared" si="6"/>
      </c>
      <c r="AB34" s="172"/>
      <c r="AC34" s="7"/>
      <c r="AD34" s="32">
        <f>IF(ISBLANK(CENSUS!$P$31)=TRUE,"",CENSUS!$P$31)</f>
        <v>0</v>
      </c>
      <c r="AE34" s="8">
        <f t="shared" si="7"/>
      </c>
      <c r="AF34" s="8">
        <f t="shared" si="8"/>
      </c>
      <c r="AG34" s="172"/>
    </row>
    <row r="35" spans="1:33" s="170" customFormat="1" ht="14.25">
      <c r="A35" s="330"/>
      <c r="B35" s="17" t="s">
        <v>154</v>
      </c>
      <c r="C35" s="173" t="s">
        <v>155</v>
      </c>
      <c r="D35" s="191"/>
      <c r="E35" s="8">
        <f t="shared" si="9"/>
      </c>
      <c r="F35" s="7"/>
      <c r="G35" s="8">
        <f t="shared" si="0"/>
      </c>
      <c r="H35" s="171"/>
      <c r="I35" s="7"/>
      <c r="J35" s="32">
        <f>IF(ISBLANK(CENSUS!$D$31)=TRUE,"",CENSUS!$D$31)</f>
        <v>0</v>
      </c>
      <c r="K35" s="8">
        <f t="shared" si="1"/>
      </c>
      <c r="L35" s="8">
        <f t="shared" si="10"/>
      </c>
      <c r="M35" s="172"/>
      <c r="N35" s="7"/>
      <c r="O35" s="32">
        <f>IF(ISBLANK(CENSUS!$G$31)=TRUE,"",CENSUS!$G$31)</f>
        <v>0</v>
      </c>
      <c r="P35" s="8">
        <f t="shared" si="2"/>
      </c>
      <c r="Q35" s="8">
        <f t="shared" si="11"/>
      </c>
      <c r="R35" s="172"/>
      <c r="S35" s="7"/>
      <c r="T35" s="32">
        <f>IF(ISBLANK(CENSUS!$J$31)=TRUE,"",CENSUS!$J$31)</f>
        <v>0</v>
      </c>
      <c r="U35" s="8">
        <f t="shared" si="3"/>
      </c>
      <c r="V35" s="8">
        <f t="shared" si="4"/>
      </c>
      <c r="W35" s="172"/>
      <c r="X35" s="7"/>
      <c r="Y35" s="32">
        <f>IF(ISBLANK(CENSUS!$M$31)=TRUE,"",CENSUS!$M$31)</f>
        <v>0</v>
      </c>
      <c r="Z35" s="8">
        <f t="shared" si="5"/>
      </c>
      <c r="AA35" s="8">
        <f t="shared" si="6"/>
      </c>
      <c r="AB35" s="172"/>
      <c r="AC35" s="7"/>
      <c r="AD35" s="32">
        <f>IF(ISBLANK(CENSUS!$P$31)=TRUE,"",CENSUS!$P$31)</f>
        <v>0</v>
      </c>
      <c r="AE35" s="8">
        <f t="shared" si="7"/>
      </c>
      <c r="AF35" s="8">
        <f t="shared" si="8"/>
      </c>
      <c r="AG35" s="172"/>
    </row>
    <row r="36" spans="1:33" s="170" customFormat="1" ht="14.25">
      <c r="A36" s="330"/>
      <c r="B36" s="244" t="s">
        <v>215</v>
      </c>
      <c r="C36" s="239"/>
      <c r="D36" s="191"/>
      <c r="E36" s="8">
        <f t="shared" si="9"/>
      </c>
      <c r="F36" s="7"/>
      <c r="G36" s="8">
        <f t="shared" si="0"/>
      </c>
      <c r="H36" s="171"/>
      <c r="I36" s="7"/>
      <c r="J36" s="32">
        <f>IF(ISBLANK(CENSUS!$D$31)=TRUE,"",CENSUS!$D$31)</f>
        <v>0</v>
      </c>
      <c r="K36" s="8">
        <f t="shared" si="1"/>
      </c>
      <c r="L36" s="8">
        <f t="shared" si="10"/>
      </c>
      <c r="M36" s="172"/>
      <c r="N36" s="7"/>
      <c r="O36" s="32">
        <f>IF(ISBLANK(CENSUS!$G$31)=TRUE,"",CENSUS!$G$31)</f>
        <v>0</v>
      </c>
      <c r="P36" s="8">
        <f t="shared" si="2"/>
      </c>
      <c r="Q36" s="8">
        <f t="shared" si="11"/>
      </c>
      <c r="R36" s="172"/>
      <c r="S36" s="7"/>
      <c r="T36" s="32">
        <f>IF(ISBLANK(CENSUS!$J$31)=TRUE,"",CENSUS!$J$31)</f>
        <v>0</v>
      </c>
      <c r="U36" s="8">
        <f t="shared" si="3"/>
      </c>
      <c r="V36" s="8">
        <f t="shared" si="4"/>
      </c>
      <c r="W36" s="172"/>
      <c r="X36" s="7"/>
      <c r="Y36" s="32">
        <f>IF(ISBLANK(CENSUS!$M$31)=TRUE,"",CENSUS!$M$31)</f>
        <v>0</v>
      </c>
      <c r="Z36" s="8">
        <f t="shared" si="5"/>
      </c>
      <c r="AA36" s="8">
        <f t="shared" si="6"/>
      </c>
      <c r="AB36" s="172"/>
      <c r="AC36" s="7"/>
      <c r="AD36" s="32">
        <f>IF(ISBLANK(CENSUS!$P$31)=TRUE,"",CENSUS!$P$31)</f>
        <v>0</v>
      </c>
      <c r="AE36" s="8">
        <f t="shared" si="7"/>
      </c>
      <c r="AF36" s="8">
        <f t="shared" si="8"/>
      </c>
      <c r="AG36" s="172"/>
    </row>
    <row r="37" spans="1:33" s="170" customFormat="1" ht="14.25">
      <c r="A37" s="330"/>
      <c r="B37" s="244" t="s">
        <v>216</v>
      </c>
      <c r="C37" s="239"/>
      <c r="D37" s="191"/>
      <c r="E37" s="8">
        <f t="shared" si="9"/>
      </c>
      <c r="F37" s="7"/>
      <c r="G37" s="8">
        <f t="shared" si="0"/>
      </c>
      <c r="H37" s="171"/>
      <c r="I37" s="7"/>
      <c r="J37" s="32">
        <f>IF(ISBLANK(CENSUS!$D$31)=TRUE,"",CENSUS!$D$31)</f>
        <v>0</v>
      </c>
      <c r="K37" s="8">
        <f t="shared" si="1"/>
      </c>
      <c r="L37" s="8">
        <f t="shared" si="10"/>
      </c>
      <c r="M37" s="172"/>
      <c r="N37" s="7"/>
      <c r="O37" s="32">
        <f>IF(ISBLANK(CENSUS!$G$31)=TRUE,"",CENSUS!$G$31)</f>
        <v>0</v>
      </c>
      <c r="P37" s="8">
        <f t="shared" si="2"/>
      </c>
      <c r="Q37" s="8">
        <f t="shared" si="11"/>
      </c>
      <c r="R37" s="172"/>
      <c r="S37" s="7"/>
      <c r="T37" s="32">
        <f>IF(ISBLANK(CENSUS!$J$31)=TRUE,"",CENSUS!$J$31)</f>
        <v>0</v>
      </c>
      <c r="U37" s="8">
        <f t="shared" si="3"/>
      </c>
      <c r="V37" s="8">
        <f t="shared" si="4"/>
      </c>
      <c r="W37" s="172"/>
      <c r="X37" s="7"/>
      <c r="Y37" s="32">
        <f>IF(ISBLANK(CENSUS!$M$31)=TRUE,"",CENSUS!$M$31)</f>
        <v>0</v>
      </c>
      <c r="Z37" s="8">
        <f t="shared" si="5"/>
      </c>
      <c r="AA37" s="8">
        <f t="shared" si="6"/>
      </c>
      <c r="AB37" s="172"/>
      <c r="AC37" s="7"/>
      <c r="AD37" s="32">
        <f>IF(ISBLANK(CENSUS!$P$31)=TRUE,"",CENSUS!$P$31)</f>
        <v>0</v>
      </c>
      <c r="AE37" s="8">
        <f t="shared" si="7"/>
      </c>
      <c r="AF37" s="8">
        <f t="shared" si="8"/>
      </c>
      <c r="AG37" s="172"/>
    </row>
    <row r="38" spans="1:33" s="170" customFormat="1" ht="14.25">
      <c r="A38" s="330"/>
      <c r="B38" s="244" t="s">
        <v>217</v>
      </c>
      <c r="C38" s="239"/>
      <c r="D38" s="191"/>
      <c r="E38" s="8">
        <f t="shared" si="9"/>
      </c>
      <c r="F38" s="7"/>
      <c r="G38" s="8">
        <f t="shared" si="0"/>
      </c>
      <c r="H38" s="171"/>
      <c r="I38" s="7"/>
      <c r="J38" s="32">
        <f>IF(ISBLANK(CENSUS!$D$31)=TRUE,"",CENSUS!$D$31)</f>
        <v>0</v>
      </c>
      <c r="K38" s="8">
        <f t="shared" si="1"/>
      </c>
      <c r="L38" s="8">
        <f t="shared" si="10"/>
      </c>
      <c r="M38" s="172"/>
      <c r="N38" s="7"/>
      <c r="O38" s="32">
        <f>IF(ISBLANK(CENSUS!$G$31)=TRUE,"",CENSUS!$G$31)</f>
        <v>0</v>
      </c>
      <c r="P38" s="8">
        <f t="shared" si="2"/>
      </c>
      <c r="Q38" s="8">
        <f t="shared" si="11"/>
      </c>
      <c r="R38" s="172"/>
      <c r="S38" s="7"/>
      <c r="T38" s="32">
        <f>IF(ISBLANK(CENSUS!$J$31)=TRUE,"",CENSUS!$J$31)</f>
        <v>0</v>
      </c>
      <c r="U38" s="8">
        <f t="shared" si="3"/>
      </c>
      <c r="V38" s="8">
        <f t="shared" si="4"/>
      </c>
      <c r="W38" s="172"/>
      <c r="X38" s="7"/>
      <c r="Y38" s="32">
        <f>IF(ISBLANK(CENSUS!$M$31)=TRUE,"",CENSUS!$M$31)</f>
        <v>0</v>
      </c>
      <c r="Z38" s="8">
        <f t="shared" si="5"/>
      </c>
      <c r="AA38" s="8">
        <f t="shared" si="6"/>
      </c>
      <c r="AB38" s="172"/>
      <c r="AC38" s="7"/>
      <c r="AD38" s="32">
        <f>IF(ISBLANK(CENSUS!$P$31)=TRUE,"",CENSUS!$P$31)</f>
        <v>0</v>
      </c>
      <c r="AE38" s="8">
        <f t="shared" si="7"/>
      </c>
      <c r="AF38" s="8">
        <f t="shared" si="8"/>
      </c>
      <c r="AG38" s="172"/>
    </row>
    <row r="39" spans="1:33" s="170" customFormat="1" ht="14.25">
      <c r="A39" s="330"/>
      <c r="B39" s="245" t="s">
        <v>236</v>
      </c>
      <c r="C39" s="239"/>
      <c r="D39" s="191"/>
      <c r="E39" s="8">
        <f t="shared" si="9"/>
      </c>
      <c r="F39" s="7"/>
      <c r="G39" s="8">
        <f t="shared" si="0"/>
      </c>
      <c r="H39" s="171"/>
      <c r="I39" s="7"/>
      <c r="J39" s="32">
        <f>IF(ISBLANK(CENSUS!$D$31)=TRUE,"",CENSUS!$D$31)</f>
        <v>0</v>
      </c>
      <c r="K39" s="8">
        <f t="shared" si="1"/>
      </c>
      <c r="L39" s="8">
        <f t="shared" si="10"/>
      </c>
      <c r="M39" s="172"/>
      <c r="N39" s="7"/>
      <c r="O39" s="32">
        <f>IF(ISBLANK(CENSUS!$G$31)=TRUE,"",CENSUS!$G$31)</f>
        <v>0</v>
      </c>
      <c r="P39" s="8">
        <f t="shared" si="2"/>
      </c>
      <c r="Q39" s="8">
        <f t="shared" si="11"/>
      </c>
      <c r="R39" s="172"/>
      <c r="S39" s="7"/>
      <c r="T39" s="32">
        <f>IF(ISBLANK(CENSUS!$J$31)=TRUE,"",CENSUS!$J$31)</f>
        <v>0</v>
      </c>
      <c r="U39" s="8">
        <f t="shared" si="3"/>
      </c>
      <c r="V39" s="8">
        <f t="shared" si="4"/>
      </c>
      <c r="W39" s="172"/>
      <c r="X39" s="7"/>
      <c r="Y39" s="32">
        <f>IF(ISBLANK(CENSUS!$M$31)=TRUE,"",CENSUS!$M$31)</f>
        <v>0</v>
      </c>
      <c r="Z39" s="8">
        <f t="shared" si="5"/>
      </c>
      <c r="AA39" s="8">
        <f t="shared" si="6"/>
      </c>
      <c r="AB39" s="172"/>
      <c r="AC39" s="7"/>
      <c r="AD39" s="32">
        <f>IF(ISBLANK(CENSUS!$P$31)=TRUE,"",CENSUS!$P$31)</f>
        <v>0</v>
      </c>
      <c r="AE39" s="8">
        <f t="shared" si="7"/>
      </c>
      <c r="AF39" s="8">
        <f t="shared" si="8"/>
      </c>
      <c r="AG39" s="172"/>
    </row>
    <row r="40" spans="1:33" s="170" customFormat="1" ht="14.25">
      <c r="A40" s="330"/>
      <c r="B40" s="246" t="s">
        <v>117</v>
      </c>
      <c r="C40" s="239" t="s">
        <v>194</v>
      </c>
      <c r="D40" s="191"/>
      <c r="E40" s="8">
        <f t="shared" si="9"/>
      </c>
      <c r="F40" s="7"/>
      <c r="G40" s="8">
        <f t="shared" si="0"/>
      </c>
      <c r="H40" s="171"/>
      <c r="I40" s="7"/>
      <c r="J40" s="32">
        <f>IF(ISBLANK(CENSUS!$D$31)=TRUE,"",CENSUS!$D$31)</f>
        <v>0</v>
      </c>
      <c r="K40" s="8">
        <f t="shared" si="1"/>
      </c>
      <c r="L40" s="8">
        <f t="shared" si="10"/>
      </c>
      <c r="M40" s="172"/>
      <c r="N40" s="7"/>
      <c r="O40" s="32">
        <f>IF(ISBLANK(CENSUS!$G$31)=TRUE,"",CENSUS!$G$31)</f>
        <v>0</v>
      </c>
      <c r="P40" s="8">
        <f t="shared" si="2"/>
      </c>
      <c r="Q40" s="8">
        <f t="shared" si="11"/>
      </c>
      <c r="R40" s="172"/>
      <c r="S40" s="7"/>
      <c r="T40" s="32">
        <f>IF(ISBLANK(CENSUS!$J$31)=TRUE,"",CENSUS!$J$31)</f>
        <v>0</v>
      </c>
      <c r="U40" s="8">
        <f t="shared" si="3"/>
      </c>
      <c r="V40" s="8">
        <f t="shared" si="4"/>
      </c>
      <c r="W40" s="172"/>
      <c r="X40" s="7"/>
      <c r="Y40" s="32">
        <f>IF(ISBLANK(CENSUS!$M$31)=TRUE,"",CENSUS!$M$31)</f>
        <v>0</v>
      </c>
      <c r="Z40" s="8">
        <f t="shared" si="5"/>
      </c>
      <c r="AA40" s="8">
        <f t="shared" si="6"/>
      </c>
      <c r="AB40" s="172"/>
      <c r="AC40" s="7"/>
      <c r="AD40" s="32">
        <f>IF(ISBLANK(CENSUS!$P$31)=TRUE,"",CENSUS!$P$31)</f>
        <v>0</v>
      </c>
      <c r="AE40" s="8">
        <f t="shared" si="7"/>
      </c>
      <c r="AF40" s="8">
        <f t="shared" si="8"/>
      </c>
      <c r="AG40" s="172"/>
    </row>
    <row r="41" spans="1:33" s="170" customFormat="1" ht="14.25">
      <c r="A41" s="330"/>
      <c r="B41" s="246" t="s">
        <v>115</v>
      </c>
      <c r="C41" s="239" t="s">
        <v>137</v>
      </c>
      <c r="D41" s="191"/>
      <c r="E41" s="8">
        <f t="shared" si="9"/>
      </c>
      <c r="F41" s="7"/>
      <c r="G41" s="8">
        <f t="shared" si="0"/>
      </c>
      <c r="H41" s="171"/>
      <c r="I41" s="7"/>
      <c r="J41" s="32">
        <f>IF(ISBLANK(CENSUS!$D$31)=TRUE,"",CENSUS!$D$31)</f>
        <v>0</v>
      </c>
      <c r="K41" s="8">
        <f t="shared" si="1"/>
      </c>
      <c r="L41" s="8">
        <f t="shared" si="10"/>
      </c>
      <c r="M41" s="172"/>
      <c r="N41" s="7"/>
      <c r="O41" s="32">
        <f>IF(ISBLANK(CENSUS!$G$31)=TRUE,"",CENSUS!$G$31)</f>
        <v>0</v>
      </c>
      <c r="P41" s="8">
        <f t="shared" si="2"/>
      </c>
      <c r="Q41" s="8">
        <f t="shared" si="11"/>
      </c>
      <c r="R41" s="172"/>
      <c r="S41" s="7"/>
      <c r="T41" s="32">
        <f>IF(ISBLANK(CENSUS!$J$31)=TRUE,"",CENSUS!$J$31)</f>
        <v>0</v>
      </c>
      <c r="U41" s="8">
        <f t="shared" si="3"/>
      </c>
      <c r="V41" s="8">
        <f t="shared" si="4"/>
      </c>
      <c r="W41" s="172"/>
      <c r="X41" s="7"/>
      <c r="Y41" s="32">
        <f>IF(ISBLANK(CENSUS!$M$31)=TRUE,"",CENSUS!$M$31)</f>
        <v>0</v>
      </c>
      <c r="Z41" s="8">
        <f t="shared" si="5"/>
      </c>
      <c r="AA41" s="8">
        <f t="shared" si="6"/>
      </c>
      <c r="AB41" s="172"/>
      <c r="AC41" s="7"/>
      <c r="AD41" s="32">
        <f>IF(ISBLANK(CENSUS!$P$31)=TRUE,"",CENSUS!$P$31)</f>
        <v>0</v>
      </c>
      <c r="AE41" s="8">
        <f t="shared" si="7"/>
      </c>
      <c r="AF41" s="8">
        <f t="shared" si="8"/>
      </c>
      <c r="AG41" s="172"/>
    </row>
    <row r="42" spans="1:33" s="170" customFormat="1" ht="14.25">
      <c r="A42" s="330"/>
      <c r="B42" s="246" t="s">
        <v>114</v>
      </c>
      <c r="C42" s="239" t="s">
        <v>139</v>
      </c>
      <c r="D42" s="191"/>
      <c r="E42" s="8">
        <f t="shared" si="9"/>
      </c>
      <c r="F42" s="7"/>
      <c r="G42" s="8">
        <f t="shared" si="0"/>
      </c>
      <c r="H42" s="171"/>
      <c r="I42" s="7"/>
      <c r="J42" s="32">
        <f>IF(ISBLANK(CENSUS!$D$31)=TRUE,"",CENSUS!$D$31)</f>
        <v>0</v>
      </c>
      <c r="K42" s="8">
        <f t="shared" si="1"/>
      </c>
      <c r="L42" s="8">
        <f t="shared" si="10"/>
      </c>
      <c r="M42" s="172"/>
      <c r="N42" s="7"/>
      <c r="O42" s="32">
        <f>IF(ISBLANK(CENSUS!$G$31)=TRUE,"",CENSUS!$G$31)</f>
        <v>0</v>
      </c>
      <c r="P42" s="8">
        <f t="shared" si="2"/>
      </c>
      <c r="Q42" s="8">
        <f t="shared" si="11"/>
      </c>
      <c r="R42" s="172"/>
      <c r="S42" s="7"/>
      <c r="T42" s="32">
        <f>IF(ISBLANK(CENSUS!$J$31)=TRUE,"",CENSUS!$J$31)</f>
        <v>0</v>
      </c>
      <c r="U42" s="8">
        <f t="shared" si="3"/>
      </c>
      <c r="V42" s="8">
        <f t="shared" si="4"/>
      </c>
      <c r="W42" s="172"/>
      <c r="X42" s="7"/>
      <c r="Y42" s="32">
        <f>IF(ISBLANK(CENSUS!$M$31)=TRUE,"",CENSUS!$M$31)</f>
        <v>0</v>
      </c>
      <c r="Z42" s="8">
        <f t="shared" si="5"/>
      </c>
      <c r="AA42" s="8">
        <f t="shared" si="6"/>
      </c>
      <c r="AB42" s="172"/>
      <c r="AC42" s="7"/>
      <c r="AD42" s="32">
        <f>IF(ISBLANK(CENSUS!$P$31)=TRUE,"",CENSUS!$P$31)</f>
        <v>0</v>
      </c>
      <c r="AE42" s="8">
        <f t="shared" si="7"/>
      </c>
      <c r="AF42" s="8">
        <f t="shared" si="8"/>
      </c>
      <c r="AG42" s="172"/>
    </row>
    <row r="43" spans="1:33" s="170" customFormat="1" ht="14.25">
      <c r="A43" s="330"/>
      <c r="B43" s="246" t="s">
        <v>118</v>
      </c>
      <c r="C43" s="239" t="s">
        <v>137</v>
      </c>
      <c r="D43" s="191"/>
      <c r="E43" s="8">
        <f t="shared" si="9"/>
      </c>
      <c r="F43" s="7"/>
      <c r="G43" s="8">
        <f t="shared" si="0"/>
      </c>
      <c r="H43" s="171"/>
      <c r="I43" s="7"/>
      <c r="J43" s="32">
        <f>IF(ISBLANK(CENSUS!$D$31)=TRUE,"",CENSUS!$D$31)</f>
        <v>0</v>
      </c>
      <c r="K43" s="8">
        <f t="shared" si="1"/>
      </c>
      <c r="L43" s="8">
        <f t="shared" si="10"/>
      </c>
      <c r="M43" s="172"/>
      <c r="N43" s="7"/>
      <c r="O43" s="32">
        <f>IF(ISBLANK(CENSUS!$G$31)=TRUE,"",CENSUS!$G$31)</f>
        <v>0</v>
      </c>
      <c r="P43" s="8">
        <f t="shared" si="2"/>
      </c>
      <c r="Q43" s="8">
        <f t="shared" si="11"/>
      </c>
      <c r="R43" s="172"/>
      <c r="S43" s="7"/>
      <c r="T43" s="32">
        <f>IF(ISBLANK(CENSUS!$J$31)=TRUE,"",CENSUS!$J$31)</f>
        <v>0</v>
      </c>
      <c r="U43" s="8">
        <f t="shared" si="3"/>
      </c>
      <c r="V43" s="8">
        <f t="shared" si="4"/>
      </c>
      <c r="W43" s="172"/>
      <c r="X43" s="7"/>
      <c r="Y43" s="32">
        <f>IF(ISBLANK(CENSUS!$M$31)=TRUE,"",CENSUS!$M$31)</f>
        <v>0</v>
      </c>
      <c r="Z43" s="8">
        <f t="shared" si="5"/>
      </c>
      <c r="AA43" s="8">
        <f t="shared" si="6"/>
      </c>
      <c r="AB43" s="172"/>
      <c r="AC43" s="7"/>
      <c r="AD43" s="32">
        <f>IF(ISBLANK(CENSUS!$P$31)=TRUE,"",CENSUS!$P$31)</f>
        <v>0</v>
      </c>
      <c r="AE43" s="8">
        <f t="shared" si="7"/>
      </c>
      <c r="AF43" s="8">
        <f t="shared" si="8"/>
      </c>
      <c r="AG43" s="172"/>
    </row>
    <row r="44" spans="1:33" s="170" customFormat="1" ht="14.25">
      <c r="A44" s="330"/>
      <c r="B44" s="246" t="s">
        <v>116</v>
      </c>
      <c r="C44" s="239" t="s">
        <v>142</v>
      </c>
      <c r="D44" s="191"/>
      <c r="E44" s="8">
        <f t="shared" si="9"/>
      </c>
      <c r="F44" s="7"/>
      <c r="G44" s="8">
        <f t="shared" si="0"/>
      </c>
      <c r="H44" s="171"/>
      <c r="I44" s="7"/>
      <c r="J44" s="32">
        <f>IF(ISBLANK(CENSUS!$D$31)=TRUE,"",CENSUS!$D$31)</f>
        <v>0</v>
      </c>
      <c r="K44" s="8">
        <f t="shared" si="1"/>
      </c>
      <c r="L44" s="8">
        <f t="shared" si="10"/>
      </c>
      <c r="M44" s="172"/>
      <c r="N44" s="7"/>
      <c r="O44" s="32">
        <f>IF(ISBLANK(CENSUS!$G$31)=TRUE,"",CENSUS!$G$31)</f>
        <v>0</v>
      </c>
      <c r="P44" s="8">
        <f t="shared" si="2"/>
      </c>
      <c r="Q44" s="8">
        <f t="shared" si="11"/>
      </c>
      <c r="R44" s="172"/>
      <c r="S44" s="7"/>
      <c r="T44" s="32">
        <f>IF(ISBLANK(CENSUS!$J$31)=TRUE,"",CENSUS!$J$31)</f>
        <v>0</v>
      </c>
      <c r="U44" s="8">
        <f t="shared" si="3"/>
      </c>
      <c r="V44" s="8">
        <f t="shared" si="4"/>
      </c>
      <c r="W44" s="172"/>
      <c r="X44" s="7"/>
      <c r="Y44" s="32">
        <f>IF(ISBLANK(CENSUS!$M$31)=TRUE,"",CENSUS!$M$31)</f>
        <v>0</v>
      </c>
      <c r="Z44" s="8">
        <f t="shared" si="5"/>
      </c>
      <c r="AA44" s="8">
        <f t="shared" si="6"/>
      </c>
      <c r="AB44" s="172"/>
      <c r="AC44" s="7"/>
      <c r="AD44" s="32">
        <f>IF(ISBLANK(CENSUS!$P$31)=TRUE,"",CENSUS!$P$31)</f>
        <v>0</v>
      </c>
      <c r="AE44" s="8">
        <f t="shared" si="7"/>
      </c>
      <c r="AF44" s="8">
        <f t="shared" si="8"/>
      </c>
      <c r="AG44" s="172"/>
    </row>
    <row r="45" spans="1:33" s="170" customFormat="1" ht="14.25">
      <c r="A45" s="330"/>
      <c r="B45" s="238" t="s">
        <v>237</v>
      </c>
      <c r="C45" s="239" t="s">
        <v>142</v>
      </c>
      <c r="D45" s="191"/>
      <c r="E45" s="8">
        <f t="shared" si="9"/>
      </c>
      <c r="F45" s="7"/>
      <c r="G45" s="8">
        <f t="shared" si="0"/>
      </c>
      <c r="H45" s="171"/>
      <c r="I45" s="7"/>
      <c r="J45" s="32">
        <f>IF(ISBLANK(CENSUS!$D$31)=TRUE,"",CENSUS!$D$31)</f>
        <v>0</v>
      </c>
      <c r="K45" s="8">
        <f t="shared" si="1"/>
      </c>
      <c r="L45" s="8">
        <f t="shared" si="10"/>
      </c>
      <c r="M45" s="172"/>
      <c r="N45" s="7"/>
      <c r="O45" s="32">
        <f>IF(ISBLANK(CENSUS!$G$31)=TRUE,"",CENSUS!$G$31)</f>
        <v>0</v>
      </c>
      <c r="P45" s="8">
        <f t="shared" si="2"/>
      </c>
      <c r="Q45" s="8">
        <f t="shared" si="11"/>
      </c>
      <c r="R45" s="172"/>
      <c r="S45" s="7"/>
      <c r="T45" s="32">
        <f>IF(ISBLANK(CENSUS!$J$31)=TRUE,"",CENSUS!$J$31)</f>
        <v>0</v>
      </c>
      <c r="U45" s="8">
        <f t="shared" si="3"/>
      </c>
      <c r="V45" s="8">
        <f t="shared" si="4"/>
      </c>
      <c r="W45" s="172"/>
      <c r="X45" s="7"/>
      <c r="Y45" s="32">
        <f>IF(ISBLANK(CENSUS!$M$31)=TRUE,"",CENSUS!$M$31)</f>
        <v>0</v>
      </c>
      <c r="Z45" s="8">
        <f t="shared" si="5"/>
      </c>
      <c r="AA45" s="8">
        <f t="shared" si="6"/>
      </c>
      <c r="AB45" s="172"/>
      <c r="AC45" s="7"/>
      <c r="AD45" s="32">
        <f>IF(ISBLANK(CENSUS!$P$31)=TRUE,"",CENSUS!$P$31)</f>
        <v>0</v>
      </c>
      <c r="AE45" s="8">
        <f t="shared" si="7"/>
      </c>
      <c r="AF45" s="8">
        <f t="shared" si="8"/>
      </c>
      <c r="AG45" s="172"/>
    </row>
    <row r="46" spans="1:33" s="170" customFormat="1" ht="14.25">
      <c r="A46" s="330"/>
      <c r="B46" s="175" t="s">
        <v>167</v>
      </c>
      <c r="C46" s="173" t="s">
        <v>137</v>
      </c>
      <c r="D46" s="191"/>
      <c r="E46" s="8">
        <f t="shared" si="9"/>
      </c>
      <c r="F46" s="7"/>
      <c r="G46" s="8">
        <f t="shared" si="0"/>
      </c>
      <c r="H46" s="171"/>
      <c r="I46" s="7"/>
      <c r="J46" s="32">
        <f>IF(ISBLANK(CENSUS!$D$31)=TRUE,"",CENSUS!$D$31)</f>
        <v>0</v>
      </c>
      <c r="K46" s="8">
        <f t="shared" si="1"/>
      </c>
      <c r="L46" s="8">
        <f t="shared" si="10"/>
      </c>
      <c r="M46" s="172"/>
      <c r="N46" s="7"/>
      <c r="O46" s="32">
        <f>IF(ISBLANK(CENSUS!$G$31)=TRUE,"",CENSUS!$G$31)</f>
        <v>0</v>
      </c>
      <c r="P46" s="8">
        <f t="shared" si="2"/>
      </c>
      <c r="Q46" s="8">
        <f t="shared" si="11"/>
      </c>
      <c r="R46" s="172"/>
      <c r="S46" s="7"/>
      <c r="T46" s="32">
        <f>IF(ISBLANK(CENSUS!$J$31)=TRUE,"",CENSUS!$J$31)</f>
        <v>0</v>
      </c>
      <c r="U46" s="8">
        <f t="shared" si="3"/>
      </c>
      <c r="V46" s="8">
        <f t="shared" si="4"/>
      </c>
      <c r="W46" s="172"/>
      <c r="X46" s="7"/>
      <c r="Y46" s="32">
        <f>IF(ISBLANK(CENSUS!$M$31)=TRUE,"",CENSUS!$M$31)</f>
        <v>0</v>
      </c>
      <c r="Z46" s="8">
        <f t="shared" si="5"/>
      </c>
      <c r="AA46" s="8">
        <f t="shared" si="6"/>
      </c>
      <c r="AB46" s="172"/>
      <c r="AC46" s="7"/>
      <c r="AD46" s="32">
        <f>IF(ISBLANK(CENSUS!$P$31)=TRUE,"",CENSUS!$P$31)</f>
        <v>0</v>
      </c>
      <c r="AE46" s="8">
        <f t="shared" si="7"/>
      </c>
      <c r="AF46" s="8">
        <f t="shared" si="8"/>
      </c>
      <c r="AG46" s="172"/>
    </row>
    <row r="47" spans="1:33" s="170" customFormat="1" ht="14.25">
      <c r="A47" s="330"/>
      <c r="B47" s="175" t="s">
        <v>168</v>
      </c>
      <c r="C47" s="173" t="s">
        <v>137</v>
      </c>
      <c r="D47" s="191"/>
      <c r="E47" s="8">
        <f t="shared" si="9"/>
      </c>
      <c r="F47" s="7"/>
      <c r="G47" s="8">
        <f t="shared" si="0"/>
      </c>
      <c r="H47" s="171"/>
      <c r="I47" s="7"/>
      <c r="J47" s="32">
        <f>IF(ISBLANK(CENSUS!$D$31)=TRUE,"",CENSUS!$D$31)</f>
        <v>0</v>
      </c>
      <c r="K47" s="8">
        <f t="shared" si="1"/>
      </c>
      <c r="L47" s="8">
        <f t="shared" si="10"/>
      </c>
      <c r="M47" s="172"/>
      <c r="N47" s="7"/>
      <c r="O47" s="32">
        <f>IF(ISBLANK(CENSUS!$G$31)=TRUE,"",CENSUS!$G$31)</f>
        <v>0</v>
      </c>
      <c r="P47" s="8">
        <f t="shared" si="2"/>
      </c>
      <c r="Q47" s="8">
        <f t="shared" si="11"/>
      </c>
      <c r="R47" s="172"/>
      <c r="S47" s="7"/>
      <c r="T47" s="32">
        <f>IF(ISBLANK(CENSUS!$J$31)=TRUE,"",CENSUS!$J$31)</f>
        <v>0</v>
      </c>
      <c r="U47" s="8">
        <f t="shared" si="3"/>
      </c>
      <c r="V47" s="8">
        <f t="shared" si="4"/>
      </c>
      <c r="W47" s="172"/>
      <c r="X47" s="7"/>
      <c r="Y47" s="32">
        <f>IF(ISBLANK(CENSUS!$M$31)=TRUE,"",CENSUS!$M$31)</f>
        <v>0</v>
      </c>
      <c r="Z47" s="8">
        <f t="shared" si="5"/>
      </c>
      <c r="AA47" s="8">
        <f t="shared" si="6"/>
      </c>
      <c r="AB47" s="172"/>
      <c r="AC47" s="7"/>
      <c r="AD47" s="32">
        <f>IF(ISBLANK(CENSUS!$P$31)=TRUE,"",CENSUS!$P$31)</f>
        <v>0</v>
      </c>
      <c r="AE47" s="8">
        <f t="shared" si="7"/>
      </c>
      <c r="AF47" s="8">
        <f t="shared" si="8"/>
      </c>
      <c r="AG47" s="172"/>
    </row>
    <row r="48" spans="1:33" s="170" customFormat="1" ht="14.25">
      <c r="A48" s="330"/>
      <c r="B48" s="175" t="s">
        <v>169</v>
      </c>
      <c r="C48" s="174" t="s">
        <v>137</v>
      </c>
      <c r="D48" s="191"/>
      <c r="E48" s="8">
        <f t="shared" si="9"/>
      </c>
      <c r="F48" s="7"/>
      <c r="G48" s="8">
        <f t="shared" si="0"/>
      </c>
      <c r="H48" s="171"/>
      <c r="I48" s="7"/>
      <c r="J48" s="32">
        <f>IF(ISBLANK(CENSUS!$D$31)=TRUE,"",CENSUS!$D$31)</f>
        <v>0</v>
      </c>
      <c r="K48" s="8">
        <f t="shared" si="1"/>
      </c>
      <c r="L48" s="8">
        <f t="shared" si="10"/>
      </c>
      <c r="M48" s="172"/>
      <c r="N48" s="7"/>
      <c r="O48" s="32">
        <f>IF(ISBLANK(CENSUS!$G$31)=TRUE,"",CENSUS!$G$31)</f>
        <v>0</v>
      </c>
      <c r="P48" s="8">
        <f t="shared" si="2"/>
      </c>
      <c r="Q48" s="8">
        <f t="shared" si="11"/>
      </c>
      <c r="R48" s="172"/>
      <c r="S48" s="7"/>
      <c r="T48" s="32">
        <f>IF(ISBLANK(CENSUS!$J$31)=TRUE,"",CENSUS!$J$31)</f>
        <v>0</v>
      </c>
      <c r="U48" s="8">
        <f t="shared" si="3"/>
      </c>
      <c r="V48" s="8">
        <f t="shared" si="4"/>
      </c>
      <c r="W48" s="172"/>
      <c r="X48" s="7"/>
      <c r="Y48" s="32">
        <f>IF(ISBLANK(CENSUS!$M$31)=TRUE,"",CENSUS!$M$31)</f>
        <v>0</v>
      </c>
      <c r="Z48" s="8">
        <f t="shared" si="5"/>
      </c>
      <c r="AA48" s="8">
        <f t="shared" si="6"/>
      </c>
      <c r="AB48" s="172"/>
      <c r="AC48" s="7"/>
      <c r="AD48" s="32">
        <f>IF(ISBLANK(CENSUS!$P$31)=TRUE,"",CENSUS!$P$31)</f>
        <v>0</v>
      </c>
      <c r="AE48" s="8">
        <f t="shared" si="7"/>
      </c>
      <c r="AF48" s="8">
        <f t="shared" si="8"/>
      </c>
      <c r="AG48" s="172"/>
    </row>
    <row r="49" spans="1:33" s="170" customFormat="1" ht="14.25">
      <c r="A49" s="330"/>
      <c r="B49" s="175" t="s">
        <v>165</v>
      </c>
      <c r="C49" s="174" t="s">
        <v>155</v>
      </c>
      <c r="D49" s="191"/>
      <c r="E49" s="8">
        <f t="shared" si="9"/>
      </c>
      <c r="F49" s="7"/>
      <c r="G49" s="8">
        <f t="shared" si="0"/>
      </c>
      <c r="H49" s="171"/>
      <c r="I49" s="7"/>
      <c r="J49" s="32">
        <f>IF(ISBLANK(CENSUS!$D$31)=TRUE,"",CENSUS!$D$31)</f>
        <v>0</v>
      </c>
      <c r="K49" s="8">
        <f t="shared" si="1"/>
      </c>
      <c r="L49" s="8">
        <f t="shared" si="10"/>
      </c>
      <c r="M49" s="172"/>
      <c r="N49" s="7"/>
      <c r="O49" s="32">
        <f>IF(ISBLANK(CENSUS!$G$31)=TRUE,"",CENSUS!$G$31)</f>
        <v>0</v>
      </c>
      <c r="P49" s="8">
        <f t="shared" si="2"/>
      </c>
      <c r="Q49" s="8">
        <f t="shared" si="11"/>
      </c>
      <c r="R49" s="172"/>
      <c r="S49" s="7"/>
      <c r="T49" s="32">
        <f>IF(ISBLANK(CENSUS!$J$31)=TRUE,"",CENSUS!$J$31)</f>
        <v>0</v>
      </c>
      <c r="U49" s="8">
        <f t="shared" si="3"/>
      </c>
      <c r="V49" s="8">
        <f t="shared" si="4"/>
      </c>
      <c r="W49" s="172"/>
      <c r="X49" s="7"/>
      <c r="Y49" s="32">
        <f>IF(ISBLANK(CENSUS!$M$31)=TRUE,"",CENSUS!$M$31)</f>
        <v>0</v>
      </c>
      <c r="Z49" s="8">
        <f t="shared" si="5"/>
      </c>
      <c r="AA49" s="8">
        <f t="shared" si="6"/>
      </c>
      <c r="AB49" s="172"/>
      <c r="AC49" s="7"/>
      <c r="AD49" s="32">
        <f>IF(ISBLANK(CENSUS!$P$31)=TRUE,"",CENSUS!$P$31)</f>
        <v>0</v>
      </c>
      <c r="AE49" s="8">
        <f t="shared" si="7"/>
      </c>
      <c r="AF49" s="8">
        <f t="shared" si="8"/>
      </c>
      <c r="AG49" s="172"/>
    </row>
    <row r="50" spans="1:33" s="170" customFormat="1" ht="15" thickBot="1">
      <c r="A50" s="333"/>
      <c r="B50" s="175" t="s">
        <v>166</v>
      </c>
      <c r="C50" s="174" t="s">
        <v>155</v>
      </c>
      <c r="D50" s="191"/>
      <c r="E50" s="8">
        <f t="shared" si="9"/>
      </c>
      <c r="F50" s="7"/>
      <c r="G50" s="8">
        <f t="shared" si="0"/>
      </c>
      <c r="H50" s="171"/>
      <c r="I50" s="7"/>
      <c r="J50" s="32">
        <f>IF(ISBLANK(CENSUS!$D$31)=TRUE,"",CENSUS!$D$31)</f>
        <v>0</v>
      </c>
      <c r="K50" s="8">
        <f t="shared" si="1"/>
      </c>
      <c r="L50" s="8">
        <f t="shared" si="10"/>
      </c>
      <c r="M50" s="172"/>
      <c r="N50" s="7"/>
      <c r="O50" s="32">
        <f>IF(ISBLANK(CENSUS!$G$31)=TRUE,"",CENSUS!$G$31)</f>
        <v>0</v>
      </c>
      <c r="P50" s="8">
        <f t="shared" si="2"/>
      </c>
      <c r="Q50" s="8">
        <f t="shared" si="11"/>
      </c>
      <c r="R50" s="172"/>
      <c r="S50" s="7"/>
      <c r="T50" s="32">
        <f>IF(ISBLANK(CENSUS!$J$31)=TRUE,"",CENSUS!$J$31)</f>
        <v>0</v>
      </c>
      <c r="U50" s="8">
        <f t="shared" si="3"/>
      </c>
      <c r="V50" s="8">
        <f t="shared" si="4"/>
      </c>
      <c r="W50" s="172"/>
      <c r="X50" s="7"/>
      <c r="Y50" s="32">
        <f>IF(ISBLANK(CENSUS!$M$31)=TRUE,"",CENSUS!$M$31)</f>
        <v>0</v>
      </c>
      <c r="Z50" s="8">
        <f t="shared" si="5"/>
      </c>
      <c r="AA50" s="8">
        <f t="shared" si="6"/>
      </c>
      <c r="AB50" s="172"/>
      <c r="AC50" s="7"/>
      <c r="AD50" s="32">
        <f>IF(ISBLANK(CENSUS!$P$31)=TRUE,"",CENSUS!$P$31)</f>
        <v>0</v>
      </c>
      <c r="AE50" s="8">
        <f t="shared" si="7"/>
      </c>
      <c r="AF50" s="8">
        <f t="shared" si="8"/>
      </c>
      <c r="AG50" s="172"/>
    </row>
    <row r="51" spans="1:33" s="170" customFormat="1" ht="6.75" customHeight="1" thickBot="1">
      <c r="A51" s="179"/>
      <c r="B51" s="247"/>
      <c r="C51" s="248"/>
      <c r="D51" s="226"/>
      <c r="E51" s="171">
        <f t="shared" si="9"/>
      </c>
      <c r="F51" s="171"/>
      <c r="G51" s="171">
        <f t="shared" si="0"/>
      </c>
      <c r="H51" s="171"/>
      <c r="I51" s="171"/>
      <c r="J51" s="183">
        <f>IF(ISBLANK(CENSUS!$D$31)=TRUE,"",CENSUS!$D$31)</f>
        <v>0</v>
      </c>
      <c r="K51" s="171">
        <f t="shared" si="1"/>
      </c>
      <c r="L51" s="171">
        <f t="shared" si="10"/>
      </c>
      <c r="M51" s="184"/>
      <c r="N51" s="171"/>
      <c r="O51" s="183">
        <f>IF(ISBLANK(CENSUS!$G$31)=TRUE,"",CENSUS!$G$31)</f>
        <v>0</v>
      </c>
      <c r="P51" s="171">
        <f t="shared" si="2"/>
      </c>
      <c r="Q51" s="171">
        <f t="shared" si="11"/>
      </c>
      <c r="R51" s="184"/>
      <c r="S51" s="171"/>
      <c r="T51" s="183">
        <f>IF(ISBLANK(CENSUS!$J$31)=TRUE,"",CENSUS!$J$31)</f>
        <v>0</v>
      </c>
      <c r="U51" s="171">
        <f t="shared" si="3"/>
      </c>
      <c r="V51" s="171">
        <f t="shared" si="4"/>
      </c>
      <c r="W51" s="184"/>
      <c r="X51" s="171"/>
      <c r="Y51" s="183">
        <f>IF(ISBLANK(CENSUS!$M$31)=TRUE,"",CENSUS!$M$31)</f>
        <v>0</v>
      </c>
      <c r="Z51" s="171">
        <f t="shared" si="5"/>
      </c>
      <c r="AA51" s="171">
        <f t="shared" si="6"/>
      </c>
      <c r="AB51" s="184"/>
      <c r="AC51" s="171"/>
      <c r="AD51" s="183">
        <f>IF(ISBLANK(CENSUS!$P$31)=TRUE,"",CENSUS!$P$31)</f>
        <v>0</v>
      </c>
      <c r="AE51" s="171">
        <f t="shared" si="7"/>
      </c>
      <c r="AF51" s="171">
        <f t="shared" si="8"/>
      </c>
      <c r="AG51" s="184"/>
    </row>
    <row r="52" spans="1:33" ht="14.25">
      <c r="A52" s="319" t="s">
        <v>248</v>
      </c>
      <c r="B52" s="249" t="s">
        <v>238</v>
      </c>
      <c r="C52" s="176" t="s">
        <v>151</v>
      </c>
      <c r="D52" s="191"/>
      <c r="E52" s="8">
        <f t="shared" si="9"/>
      </c>
      <c r="F52" s="7"/>
      <c r="G52" s="8">
        <f t="shared" si="0"/>
      </c>
      <c r="H52" s="171"/>
      <c r="I52" s="7"/>
      <c r="J52" s="32">
        <f>IF(ISBLANK(CENSUS!$D$31)=TRUE,"",CENSUS!$D$31)</f>
        <v>0</v>
      </c>
      <c r="K52" s="8">
        <f t="shared" si="1"/>
      </c>
      <c r="L52" s="8">
        <f t="shared" si="10"/>
      </c>
      <c r="M52" s="172"/>
      <c r="N52" s="7"/>
      <c r="O52" s="32">
        <f>IF(ISBLANK(CENSUS!$G$31)=TRUE,"",CENSUS!$G$31)</f>
        <v>0</v>
      </c>
      <c r="P52" s="8">
        <f t="shared" si="2"/>
      </c>
      <c r="Q52" s="8">
        <f t="shared" si="11"/>
      </c>
      <c r="R52" s="172"/>
      <c r="S52" s="7"/>
      <c r="T52" s="32">
        <f>IF(ISBLANK(CENSUS!$J$31)=TRUE,"",CENSUS!$J$31)</f>
        <v>0</v>
      </c>
      <c r="U52" s="8">
        <f t="shared" si="3"/>
      </c>
      <c r="V52" s="8">
        <f t="shared" si="4"/>
      </c>
      <c r="W52" s="172"/>
      <c r="X52" s="7"/>
      <c r="Y52" s="32">
        <f>IF(ISBLANK(CENSUS!$M$31)=TRUE,"",CENSUS!$M$31)</f>
        <v>0</v>
      </c>
      <c r="Z52" s="8">
        <f t="shared" si="5"/>
      </c>
      <c r="AA52" s="8">
        <f t="shared" si="6"/>
      </c>
      <c r="AB52" s="172"/>
      <c r="AC52" s="7"/>
      <c r="AD52" s="32">
        <f>IF(ISBLANK(CENSUS!$P$31)=TRUE,"",CENSUS!$P$31)</f>
        <v>0</v>
      </c>
      <c r="AE52" s="8">
        <f t="shared" si="7"/>
      </c>
      <c r="AF52" s="8">
        <f t="shared" si="8"/>
      </c>
      <c r="AG52" s="172"/>
    </row>
    <row r="53" spans="1:33" ht="14.25">
      <c r="A53" s="320"/>
      <c r="B53" s="250" t="s">
        <v>58</v>
      </c>
      <c r="C53" s="176" t="s">
        <v>151</v>
      </c>
      <c r="D53" s="191"/>
      <c r="E53" s="8">
        <f t="shared" si="9"/>
      </c>
      <c r="F53" s="7"/>
      <c r="G53" s="8">
        <f t="shared" si="0"/>
      </c>
      <c r="H53" s="171"/>
      <c r="I53" s="7"/>
      <c r="J53" s="32">
        <f>IF(ISBLANK(CENSUS!$D$31)=TRUE,"",CENSUS!$D$31)</f>
        <v>0</v>
      </c>
      <c r="K53" s="8">
        <f t="shared" si="1"/>
      </c>
      <c r="L53" s="8">
        <f t="shared" si="10"/>
      </c>
      <c r="M53" s="172"/>
      <c r="N53" s="7"/>
      <c r="O53" s="32">
        <f>IF(ISBLANK(CENSUS!$G$31)=TRUE,"",CENSUS!$G$31)</f>
        <v>0</v>
      </c>
      <c r="P53" s="8">
        <f t="shared" si="2"/>
      </c>
      <c r="Q53" s="8">
        <f t="shared" si="11"/>
      </c>
      <c r="R53" s="172"/>
      <c r="S53" s="7"/>
      <c r="T53" s="32">
        <f>IF(ISBLANK(CENSUS!$J$31)=TRUE,"",CENSUS!$J$31)</f>
        <v>0</v>
      </c>
      <c r="U53" s="8">
        <f t="shared" si="3"/>
      </c>
      <c r="V53" s="8">
        <f t="shared" si="4"/>
      </c>
      <c r="W53" s="172"/>
      <c r="X53" s="7"/>
      <c r="Y53" s="32">
        <f>IF(ISBLANK(CENSUS!$M$31)=TRUE,"",CENSUS!$M$31)</f>
        <v>0</v>
      </c>
      <c r="Z53" s="8">
        <f t="shared" si="5"/>
      </c>
      <c r="AA53" s="8">
        <f t="shared" si="6"/>
      </c>
      <c r="AB53" s="172"/>
      <c r="AC53" s="7"/>
      <c r="AD53" s="32">
        <f>IF(ISBLANK(CENSUS!$P$31)=TRUE,"",CENSUS!$P$31)</f>
        <v>0</v>
      </c>
      <c r="AE53" s="8">
        <f t="shared" si="7"/>
      </c>
      <c r="AF53" s="8">
        <f t="shared" si="8"/>
      </c>
      <c r="AG53" s="172"/>
    </row>
    <row r="54" spans="1:33" ht="14.25">
      <c r="A54" s="320"/>
      <c r="B54" s="250" t="s">
        <v>170</v>
      </c>
      <c r="C54" s="176" t="s">
        <v>151</v>
      </c>
      <c r="D54" s="191"/>
      <c r="E54" s="8">
        <f t="shared" si="9"/>
      </c>
      <c r="F54" s="7"/>
      <c r="G54" s="8">
        <f t="shared" si="0"/>
      </c>
      <c r="H54" s="171"/>
      <c r="I54" s="7"/>
      <c r="J54" s="32">
        <f>IF(ISBLANK(CENSUS!$D$31)=TRUE,"",CENSUS!$D$31)</f>
        <v>0</v>
      </c>
      <c r="K54" s="8">
        <f t="shared" si="1"/>
      </c>
      <c r="L54" s="8">
        <f t="shared" si="10"/>
      </c>
      <c r="M54" s="172"/>
      <c r="N54" s="7"/>
      <c r="O54" s="32">
        <f>IF(ISBLANK(CENSUS!$G$31)=TRUE,"",CENSUS!$G$31)</f>
        <v>0</v>
      </c>
      <c r="P54" s="8">
        <f t="shared" si="2"/>
      </c>
      <c r="Q54" s="8">
        <f t="shared" si="11"/>
      </c>
      <c r="R54" s="172"/>
      <c r="S54" s="7"/>
      <c r="T54" s="32">
        <f>IF(ISBLANK(CENSUS!$J$31)=TRUE,"",CENSUS!$J$31)</f>
        <v>0</v>
      </c>
      <c r="U54" s="8">
        <f t="shared" si="3"/>
      </c>
      <c r="V54" s="8">
        <f t="shared" si="4"/>
      </c>
      <c r="W54" s="172"/>
      <c r="X54" s="7"/>
      <c r="Y54" s="32">
        <f>IF(ISBLANK(CENSUS!$M$31)=TRUE,"",CENSUS!$M$31)</f>
        <v>0</v>
      </c>
      <c r="Z54" s="8">
        <f t="shared" si="5"/>
      </c>
      <c r="AA54" s="8">
        <f t="shared" si="6"/>
      </c>
      <c r="AB54" s="172"/>
      <c r="AC54" s="7"/>
      <c r="AD54" s="32">
        <f>IF(ISBLANK(CENSUS!$P$31)=TRUE,"",CENSUS!$P$31)</f>
        <v>0</v>
      </c>
      <c r="AE54" s="8">
        <f t="shared" si="7"/>
      </c>
      <c r="AF54" s="8">
        <f t="shared" si="8"/>
      </c>
      <c r="AG54" s="172"/>
    </row>
    <row r="55" spans="1:33" ht="14.25" customHeight="1">
      <c r="A55" s="320"/>
      <c r="B55" s="250" t="s">
        <v>171</v>
      </c>
      <c r="C55" s="176" t="s">
        <v>151</v>
      </c>
      <c r="D55" s="191"/>
      <c r="E55" s="8">
        <f t="shared" si="9"/>
      </c>
      <c r="F55" s="7"/>
      <c r="G55" s="8">
        <f t="shared" si="0"/>
      </c>
      <c r="H55" s="171"/>
      <c r="I55" s="7"/>
      <c r="J55" s="32">
        <f>IF(ISBLANK(CENSUS!$D$31)=TRUE,"",CENSUS!$D$31)</f>
        <v>0</v>
      </c>
      <c r="K55" s="8">
        <f t="shared" si="1"/>
      </c>
      <c r="L55" s="8">
        <f t="shared" si="10"/>
      </c>
      <c r="M55" s="172"/>
      <c r="N55" s="7"/>
      <c r="O55" s="32">
        <f>IF(ISBLANK(CENSUS!$G$31)=TRUE,"",CENSUS!$G$31)</f>
        <v>0</v>
      </c>
      <c r="P55" s="8">
        <f t="shared" si="2"/>
      </c>
      <c r="Q55" s="8">
        <f t="shared" si="11"/>
      </c>
      <c r="R55" s="172"/>
      <c r="S55" s="7"/>
      <c r="T55" s="32">
        <f>IF(ISBLANK(CENSUS!$J$31)=TRUE,"",CENSUS!$J$31)</f>
        <v>0</v>
      </c>
      <c r="U55" s="8">
        <f t="shared" si="3"/>
      </c>
      <c r="V55" s="8">
        <f t="shared" si="4"/>
      </c>
      <c r="W55" s="172"/>
      <c r="X55" s="7"/>
      <c r="Y55" s="32">
        <f>IF(ISBLANK(CENSUS!$M$31)=TRUE,"",CENSUS!$M$31)</f>
        <v>0</v>
      </c>
      <c r="Z55" s="8">
        <f t="shared" si="5"/>
      </c>
      <c r="AA55" s="8">
        <f t="shared" si="6"/>
      </c>
      <c r="AB55" s="172"/>
      <c r="AC55" s="7"/>
      <c r="AD55" s="32">
        <f>IF(ISBLANK(CENSUS!$P$31)=TRUE,"",CENSUS!$P$31)</f>
        <v>0</v>
      </c>
      <c r="AE55" s="8">
        <f t="shared" si="7"/>
      </c>
      <c r="AF55" s="8">
        <f t="shared" si="8"/>
      </c>
      <c r="AG55" s="172"/>
    </row>
    <row r="56" spans="1:33" ht="14.25" customHeight="1">
      <c r="A56" s="320"/>
      <c r="B56" s="250"/>
      <c r="C56" s="176"/>
      <c r="D56" s="191"/>
      <c r="E56" s="8">
        <f t="shared" si="9"/>
      </c>
      <c r="F56" s="7"/>
      <c r="G56" s="8">
        <f t="shared" si="0"/>
      </c>
      <c r="H56" s="171"/>
      <c r="I56" s="7"/>
      <c r="J56" s="32">
        <f>IF(ISBLANK(CENSUS!$D$31)=TRUE,"",CENSUS!$D$31)</f>
        <v>0</v>
      </c>
      <c r="K56" s="8">
        <f t="shared" si="1"/>
      </c>
      <c r="L56" s="8">
        <f t="shared" si="10"/>
      </c>
      <c r="M56" s="172"/>
      <c r="N56" s="7"/>
      <c r="O56" s="32">
        <f>IF(ISBLANK(CENSUS!$G$31)=TRUE,"",CENSUS!$G$31)</f>
        <v>0</v>
      </c>
      <c r="P56" s="8">
        <f t="shared" si="2"/>
      </c>
      <c r="Q56" s="8">
        <f t="shared" si="11"/>
      </c>
      <c r="R56" s="172"/>
      <c r="S56" s="7"/>
      <c r="T56" s="32">
        <f>IF(ISBLANK(CENSUS!$J$31)=TRUE,"",CENSUS!$J$31)</f>
        <v>0</v>
      </c>
      <c r="U56" s="8">
        <f t="shared" si="3"/>
      </c>
      <c r="V56" s="8">
        <f t="shared" si="4"/>
      </c>
      <c r="W56" s="172"/>
      <c r="X56" s="7"/>
      <c r="Y56" s="32">
        <f>IF(ISBLANK(CENSUS!$M$31)=TRUE,"",CENSUS!$M$31)</f>
        <v>0</v>
      </c>
      <c r="Z56" s="8">
        <f t="shared" si="5"/>
      </c>
      <c r="AA56" s="8">
        <f t="shared" si="6"/>
      </c>
      <c r="AB56" s="172"/>
      <c r="AC56" s="7"/>
      <c r="AD56" s="32">
        <f>IF(ISBLANK(CENSUS!$P$31)=TRUE,"",CENSUS!$P$31)</f>
        <v>0</v>
      </c>
      <c r="AE56" s="8">
        <f t="shared" si="7"/>
      </c>
      <c r="AF56" s="8">
        <f t="shared" si="8"/>
      </c>
      <c r="AG56" s="172"/>
    </row>
    <row r="57" spans="1:33" ht="14.25" customHeight="1">
      <c r="A57" s="320"/>
      <c r="B57" s="250"/>
      <c r="C57" s="176"/>
      <c r="D57" s="191"/>
      <c r="E57" s="8">
        <f t="shared" si="9"/>
      </c>
      <c r="F57" s="7"/>
      <c r="G57" s="8">
        <f t="shared" si="0"/>
      </c>
      <c r="H57" s="171"/>
      <c r="I57" s="7"/>
      <c r="J57" s="32">
        <f>IF(ISBLANK(CENSUS!$D$31)=TRUE,"",CENSUS!$D$31)</f>
        <v>0</v>
      </c>
      <c r="K57" s="8">
        <f t="shared" si="1"/>
      </c>
      <c r="L57" s="8">
        <f t="shared" si="10"/>
      </c>
      <c r="M57" s="172"/>
      <c r="N57" s="7"/>
      <c r="O57" s="32">
        <f>IF(ISBLANK(CENSUS!$G$31)=TRUE,"",CENSUS!$G$31)</f>
        <v>0</v>
      </c>
      <c r="P57" s="8">
        <f t="shared" si="2"/>
      </c>
      <c r="Q57" s="8">
        <f t="shared" si="11"/>
      </c>
      <c r="R57" s="172"/>
      <c r="S57" s="7"/>
      <c r="T57" s="32">
        <f>IF(ISBLANK(CENSUS!$J$31)=TRUE,"",CENSUS!$J$31)</f>
        <v>0</v>
      </c>
      <c r="U57" s="8">
        <f t="shared" si="3"/>
      </c>
      <c r="V57" s="8">
        <f t="shared" si="4"/>
      </c>
      <c r="W57" s="172"/>
      <c r="X57" s="7"/>
      <c r="Y57" s="32">
        <f>IF(ISBLANK(CENSUS!$M$31)=TRUE,"",CENSUS!$M$31)</f>
        <v>0</v>
      </c>
      <c r="Z57" s="8">
        <f t="shared" si="5"/>
      </c>
      <c r="AA57" s="8">
        <f t="shared" si="6"/>
      </c>
      <c r="AB57" s="172"/>
      <c r="AC57" s="7"/>
      <c r="AD57" s="32">
        <f>IF(ISBLANK(CENSUS!$P$31)=TRUE,"",CENSUS!$P$31)</f>
        <v>0</v>
      </c>
      <c r="AE57" s="8">
        <f t="shared" si="7"/>
      </c>
      <c r="AF57" s="8">
        <f t="shared" si="8"/>
      </c>
      <c r="AG57" s="172"/>
    </row>
    <row r="58" spans="1:33" s="170" customFormat="1" ht="14.25">
      <c r="A58" s="320"/>
      <c r="B58" s="249" t="s">
        <v>218</v>
      </c>
      <c r="C58" s="176" t="s">
        <v>151</v>
      </c>
      <c r="D58" s="191"/>
      <c r="E58" s="8">
        <f t="shared" si="9"/>
      </c>
      <c r="F58" s="7"/>
      <c r="G58" s="8">
        <f t="shared" si="0"/>
      </c>
      <c r="H58" s="171"/>
      <c r="I58" s="7"/>
      <c r="J58" s="32">
        <f>IF(ISBLANK(CENSUS!$D$31)=TRUE,"",CENSUS!$D$31)</f>
        <v>0</v>
      </c>
      <c r="K58" s="8">
        <f t="shared" si="1"/>
      </c>
      <c r="L58" s="8">
        <f t="shared" si="10"/>
      </c>
      <c r="M58" s="172"/>
      <c r="N58" s="7"/>
      <c r="O58" s="32">
        <f>IF(ISBLANK(CENSUS!$G$31)=TRUE,"",CENSUS!$G$31)</f>
        <v>0</v>
      </c>
      <c r="P58" s="8">
        <f t="shared" si="2"/>
      </c>
      <c r="Q58" s="8">
        <f t="shared" si="11"/>
      </c>
      <c r="R58" s="172"/>
      <c r="S58" s="7"/>
      <c r="T58" s="32">
        <f>IF(ISBLANK(CENSUS!$J$31)=TRUE,"",CENSUS!$J$31)</f>
        <v>0</v>
      </c>
      <c r="U58" s="8">
        <f t="shared" si="3"/>
      </c>
      <c r="V58" s="8">
        <f t="shared" si="4"/>
      </c>
      <c r="W58" s="172"/>
      <c r="X58" s="7"/>
      <c r="Y58" s="32">
        <f>IF(ISBLANK(CENSUS!$M$31)=TRUE,"",CENSUS!$M$31)</f>
        <v>0</v>
      </c>
      <c r="Z58" s="8">
        <f t="shared" si="5"/>
      </c>
      <c r="AA58" s="8">
        <f t="shared" si="6"/>
      </c>
      <c r="AB58" s="172"/>
      <c r="AC58" s="7"/>
      <c r="AD58" s="32">
        <f>IF(ISBLANK(CENSUS!$P$31)=TRUE,"",CENSUS!$P$31)</f>
        <v>0</v>
      </c>
      <c r="AE58" s="8">
        <f t="shared" si="7"/>
      </c>
      <c r="AF58" s="8">
        <f t="shared" si="8"/>
      </c>
      <c r="AG58" s="172"/>
    </row>
    <row r="59" spans="1:33" s="170" customFormat="1" ht="13.5" customHeight="1">
      <c r="A59" s="320"/>
      <c r="B59" s="251" t="s">
        <v>59</v>
      </c>
      <c r="C59" s="176" t="s">
        <v>151</v>
      </c>
      <c r="D59" s="191"/>
      <c r="E59" s="8">
        <f t="shared" si="9"/>
      </c>
      <c r="F59" s="7"/>
      <c r="G59" s="8">
        <f t="shared" si="0"/>
      </c>
      <c r="H59" s="171"/>
      <c r="I59" s="7"/>
      <c r="J59" s="32">
        <f>IF(ISBLANK(CENSUS!$D$31)=TRUE,"",CENSUS!$D$31)</f>
        <v>0</v>
      </c>
      <c r="K59" s="8">
        <f t="shared" si="1"/>
      </c>
      <c r="L59" s="8">
        <f t="shared" si="10"/>
      </c>
      <c r="M59" s="172"/>
      <c r="N59" s="7"/>
      <c r="O59" s="32">
        <f>IF(ISBLANK(CENSUS!$G$31)=TRUE,"",CENSUS!$G$31)</f>
        <v>0</v>
      </c>
      <c r="P59" s="8">
        <f t="shared" si="2"/>
      </c>
      <c r="Q59" s="8">
        <f t="shared" si="11"/>
      </c>
      <c r="R59" s="172"/>
      <c r="S59" s="7"/>
      <c r="T59" s="32">
        <f>IF(ISBLANK(CENSUS!$J$31)=TRUE,"",CENSUS!$J$31)</f>
        <v>0</v>
      </c>
      <c r="U59" s="8">
        <f t="shared" si="3"/>
      </c>
      <c r="V59" s="8">
        <f t="shared" si="4"/>
      </c>
      <c r="W59" s="172"/>
      <c r="X59" s="7"/>
      <c r="Y59" s="32">
        <f>IF(ISBLANK(CENSUS!$M$31)=TRUE,"",CENSUS!$M$31)</f>
        <v>0</v>
      </c>
      <c r="Z59" s="8">
        <f t="shared" si="5"/>
      </c>
      <c r="AA59" s="8">
        <f t="shared" si="6"/>
      </c>
      <c r="AB59" s="172"/>
      <c r="AC59" s="7"/>
      <c r="AD59" s="32">
        <f>IF(ISBLANK(CENSUS!$P$31)=TRUE,"",CENSUS!$P$31)</f>
        <v>0</v>
      </c>
      <c r="AE59" s="8">
        <f t="shared" si="7"/>
      </c>
      <c r="AF59" s="8">
        <f t="shared" si="8"/>
      </c>
      <c r="AG59" s="172"/>
    </row>
    <row r="60" spans="1:33" ht="14.25">
      <c r="A60" s="320"/>
      <c r="B60" s="252"/>
      <c r="C60" s="176"/>
      <c r="D60" s="191"/>
      <c r="E60" s="8">
        <f t="shared" si="9"/>
      </c>
      <c r="F60" s="7"/>
      <c r="G60" s="8">
        <f t="shared" si="0"/>
      </c>
      <c r="H60" s="171"/>
      <c r="I60" s="7"/>
      <c r="J60" s="32">
        <f>IF(ISBLANK(CENSUS!$D$31)=TRUE,"",CENSUS!$D$31)</f>
        <v>0</v>
      </c>
      <c r="K60" s="8">
        <f t="shared" si="1"/>
      </c>
      <c r="L60" s="8">
        <f t="shared" si="10"/>
      </c>
      <c r="M60" s="172"/>
      <c r="N60" s="7"/>
      <c r="O60" s="32">
        <f>IF(ISBLANK(CENSUS!$G$31)=TRUE,"",CENSUS!$G$31)</f>
        <v>0</v>
      </c>
      <c r="P60" s="8">
        <f t="shared" si="2"/>
      </c>
      <c r="Q60" s="8">
        <f t="shared" si="11"/>
      </c>
      <c r="R60" s="172"/>
      <c r="S60" s="7"/>
      <c r="T60" s="32">
        <f>IF(ISBLANK(CENSUS!$J$31)=TRUE,"",CENSUS!$J$31)</f>
        <v>0</v>
      </c>
      <c r="U60" s="8">
        <f t="shared" si="3"/>
      </c>
      <c r="V60" s="8">
        <f t="shared" si="4"/>
      </c>
      <c r="W60" s="172"/>
      <c r="X60" s="7"/>
      <c r="Y60" s="32">
        <f>IF(ISBLANK(CENSUS!$M$31)=TRUE,"",CENSUS!$M$31)</f>
        <v>0</v>
      </c>
      <c r="Z60" s="8">
        <f t="shared" si="5"/>
      </c>
      <c r="AA60" s="8">
        <f t="shared" si="6"/>
      </c>
      <c r="AB60" s="172"/>
      <c r="AC60" s="7"/>
      <c r="AD60" s="32">
        <f>IF(ISBLANK(CENSUS!$P$31)=TRUE,"",CENSUS!$P$31)</f>
        <v>0</v>
      </c>
      <c r="AE60" s="8">
        <f t="shared" si="7"/>
      </c>
      <c r="AF60" s="8">
        <f t="shared" si="8"/>
      </c>
      <c r="AG60" s="172"/>
    </row>
    <row r="61" spans="1:33" ht="14.25">
      <c r="A61" s="320"/>
      <c r="B61" s="253"/>
      <c r="C61" s="176"/>
      <c r="D61" s="191"/>
      <c r="E61" s="8">
        <f t="shared" si="9"/>
      </c>
      <c r="F61" s="7"/>
      <c r="G61" s="8">
        <f t="shared" si="0"/>
      </c>
      <c r="H61" s="171"/>
      <c r="I61" s="7"/>
      <c r="J61" s="32">
        <f>IF(ISBLANK(CENSUS!$D$31)=TRUE,"",CENSUS!$D$31)</f>
        <v>0</v>
      </c>
      <c r="K61" s="8">
        <f t="shared" si="1"/>
      </c>
      <c r="L61" s="8">
        <f t="shared" si="10"/>
      </c>
      <c r="M61" s="172"/>
      <c r="N61" s="7"/>
      <c r="O61" s="32">
        <f>IF(ISBLANK(CENSUS!$G$31)=TRUE,"",CENSUS!$G$31)</f>
        <v>0</v>
      </c>
      <c r="P61" s="8">
        <f t="shared" si="2"/>
      </c>
      <c r="Q61" s="8">
        <f t="shared" si="11"/>
      </c>
      <c r="R61" s="172"/>
      <c r="S61" s="7"/>
      <c r="T61" s="32">
        <f>IF(ISBLANK(CENSUS!$J$31)=TRUE,"",CENSUS!$J$31)</f>
        <v>0</v>
      </c>
      <c r="U61" s="8">
        <f t="shared" si="3"/>
      </c>
      <c r="V61" s="8">
        <f t="shared" si="4"/>
      </c>
      <c r="W61" s="172"/>
      <c r="X61" s="7"/>
      <c r="Y61" s="32">
        <f>IF(ISBLANK(CENSUS!$M$31)=TRUE,"",CENSUS!$M$31)</f>
        <v>0</v>
      </c>
      <c r="Z61" s="8">
        <f t="shared" si="5"/>
      </c>
      <c r="AA61" s="8">
        <f t="shared" si="6"/>
      </c>
      <c r="AB61" s="172"/>
      <c r="AC61" s="7"/>
      <c r="AD61" s="32">
        <f>IF(ISBLANK(CENSUS!$P$31)=TRUE,"",CENSUS!$P$31)</f>
        <v>0</v>
      </c>
      <c r="AE61" s="8">
        <f t="shared" si="7"/>
      </c>
      <c r="AF61" s="8">
        <f t="shared" si="8"/>
      </c>
      <c r="AG61" s="172"/>
    </row>
    <row r="62" spans="1:33" ht="15" thickBot="1">
      <c r="A62" s="321"/>
      <c r="B62" s="252"/>
      <c r="C62" s="176"/>
      <c r="D62" s="191"/>
      <c r="E62" s="8">
        <f t="shared" si="9"/>
      </c>
      <c r="F62" s="7"/>
      <c r="G62" s="8">
        <f t="shared" si="0"/>
      </c>
      <c r="H62" s="171"/>
      <c r="I62" s="7"/>
      <c r="J62" s="32">
        <f>IF(ISBLANK(CENSUS!$D$31)=TRUE,"",CENSUS!$D$31)</f>
        <v>0</v>
      </c>
      <c r="K62" s="8">
        <f t="shared" si="1"/>
      </c>
      <c r="L62" s="8">
        <f t="shared" si="10"/>
      </c>
      <c r="M62" s="172"/>
      <c r="N62" s="7"/>
      <c r="O62" s="32">
        <f>IF(ISBLANK(CENSUS!$G$31)=TRUE,"",CENSUS!$G$31)</f>
        <v>0</v>
      </c>
      <c r="P62" s="8">
        <f t="shared" si="2"/>
      </c>
      <c r="Q62" s="8">
        <f t="shared" si="11"/>
      </c>
      <c r="R62" s="172"/>
      <c r="S62" s="7"/>
      <c r="T62" s="32">
        <f>IF(ISBLANK(CENSUS!$J$31)=TRUE,"",CENSUS!$J$31)</f>
        <v>0</v>
      </c>
      <c r="U62" s="8">
        <f t="shared" si="3"/>
      </c>
      <c r="V62" s="8">
        <f t="shared" si="4"/>
      </c>
      <c r="W62" s="172"/>
      <c r="X62" s="7"/>
      <c r="Y62" s="32">
        <f>IF(ISBLANK(CENSUS!$M$31)=TRUE,"",CENSUS!$M$31)</f>
        <v>0</v>
      </c>
      <c r="Z62" s="8">
        <f t="shared" si="5"/>
      </c>
      <c r="AA62" s="8">
        <f t="shared" si="6"/>
      </c>
      <c r="AB62" s="172"/>
      <c r="AC62" s="7"/>
      <c r="AD62" s="32">
        <f>IF(ISBLANK(CENSUS!$P$31)=TRUE,"",CENSUS!$P$31)</f>
        <v>0</v>
      </c>
      <c r="AE62" s="8">
        <f t="shared" si="7"/>
      </c>
      <c r="AF62" s="8">
        <f t="shared" si="8"/>
      </c>
      <c r="AG62" s="172"/>
    </row>
    <row r="63" spans="1:33" ht="5.25" customHeight="1">
      <c r="A63" s="20"/>
      <c r="B63" s="254"/>
      <c r="C63" s="180"/>
      <c r="D63" s="226"/>
      <c r="E63" s="171">
        <f t="shared" si="9"/>
      </c>
      <c r="F63" s="171"/>
      <c r="G63" s="171">
        <f t="shared" si="0"/>
      </c>
      <c r="H63" s="171"/>
      <c r="I63" s="171"/>
      <c r="J63" s="183">
        <f>IF(ISBLANK(CENSUS!$D$31)=TRUE,"",CENSUS!$D$31)</f>
        <v>0</v>
      </c>
      <c r="K63" s="171">
        <f t="shared" si="1"/>
      </c>
      <c r="L63" s="171">
        <f t="shared" si="10"/>
      </c>
      <c r="M63" s="184"/>
      <c r="N63" s="171"/>
      <c r="O63" s="183">
        <f>IF(ISBLANK(CENSUS!$G$31)=TRUE,"",CENSUS!$G$31)</f>
        <v>0</v>
      </c>
      <c r="P63" s="171">
        <f t="shared" si="2"/>
      </c>
      <c r="Q63" s="171">
        <f t="shared" si="11"/>
      </c>
      <c r="R63" s="184"/>
      <c r="S63" s="171"/>
      <c r="T63" s="183">
        <f>IF(ISBLANK(CENSUS!$J$31)=TRUE,"",CENSUS!$J$31)</f>
        <v>0</v>
      </c>
      <c r="U63" s="171">
        <f t="shared" si="3"/>
      </c>
      <c r="V63" s="171">
        <f t="shared" si="4"/>
      </c>
      <c r="W63" s="184"/>
      <c r="X63" s="171"/>
      <c r="Y63" s="183">
        <f>IF(ISBLANK(CENSUS!$M$31)=TRUE,"",CENSUS!$M$31)</f>
        <v>0</v>
      </c>
      <c r="Z63" s="171">
        <f t="shared" si="5"/>
      </c>
      <c r="AA63" s="171">
        <f t="shared" si="6"/>
      </c>
      <c r="AB63" s="184"/>
      <c r="AC63" s="171"/>
      <c r="AD63" s="183">
        <f>IF(ISBLANK(CENSUS!$P$31)=TRUE,"",CENSUS!$P$31)</f>
        <v>0</v>
      </c>
      <c r="AE63" s="171">
        <f t="shared" si="7"/>
      </c>
      <c r="AF63" s="171">
        <f t="shared" si="8"/>
      </c>
      <c r="AG63" s="184"/>
    </row>
    <row r="64" spans="1:33" ht="14.25">
      <c r="A64" s="322" t="s">
        <v>249</v>
      </c>
      <c r="B64" s="255" t="s">
        <v>172</v>
      </c>
      <c r="C64" s="176" t="s">
        <v>138</v>
      </c>
      <c r="D64" s="191"/>
      <c r="E64" s="8">
        <f t="shared" si="9"/>
      </c>
      <c r="F64" s="7"/>
      <c r="G64" s="8">
        <f t="shared" si="0"/>
      </c>
      <c r="H64" s="171"/>
      <c r="I64" s="7"/>
      <c r="J64" s="32">
        <f>IF(ISBLANK(CENSUS!$D$31)=TRUE,"",CENSUS!$D$31)</f>
        <v>0</v>
      </c>
      <c r="K64" s="8">
        <f t="shared" si="1"/>
      </c>
      <c r="L64" s="8">
        <f t="shared" si="10"/>
      </c>
      <c r="M64" s="172"/>
      <c r="N64" s="7"/>
      <c r="O64" s="32">
        <f>IF(ISBLANK(CENSUS!$G$31)=TRUE,"",CENSUS!$G$31)</f>
        <v>0</v>
      </c>
      <c r="P64" s="8">
        <f t="shared" si="2"/>
      </c>
      <c r="Q64" s="8">
        <f t="shared" si="11"/>
      </c>
      <c r="R64" s="172"/>
      <c r="S64" s="7"/>
      <c r="T64" s="32">
        <f>IF(ISBLANK(CENSUS!$J$31)=TRUE,"",CENSUS!$J$31)</f>
        <v>0</v>
      </c>
      <c r="U64" s="8">
        <f t="shared" si="3"/>
      </c>
      <c r="V64" s="8">
        <f t="shared" si="4"/>
      </c>
      <c r="W64" s="172"/>
      <c r="X64" s="7"/>
      <c r="Y64" s="32">
        <f>IF(ISBLANK(CENSUS!$M$31)=TRUE,"",CENSUS!$M$31)</f>
        <v>0</v>
      </c>
      <c r="Z64" s="8">
        <f t="shared" si="5"/>
      </c>
      <c r="AA64" s="8">
        <f t="shared" si="6"/>
      </c>
      <c r="AB64" s="172"/>
      <c r="AC64" s="7"/>
      <c r="AD64" s="32">
        <f>IF(ISBLANK(CENSUS!$P$31)=TRUE,"",CENSUS!$P$31)</f>
        <v>0</v>
      </c>
      <c r="AE64" s="8">
        <f t="shared" si="7"/>
      </c>
      <c r="AF64" s="8">
        <f t="shared" si="8"/>
      </c>
      <c r="AG64" s="172"/>
    </row>
    <row r="65" spans="1:33" ht="14.25">
      <c r="A65" s="323"/>
      <c r="B65" s="255" t="s">
        <v>173</v>
      </c>
      <c r="C65" s="176"/>
      <c r="D65" s="191"/>
      <c r="E65" s="8">
        <f t="shared" si="9"/>
      </c>
      <c r="F65" s="7"/>
      <c r="G65" s="8">
        <f t="shared" si="0"/>
      </c>
      <c r="H65" s="171"/>
      <c r="I65" s="7"/>
      <c r="J65" s="32">
        <f>IF(ISBLANK(CENSUS!$D$31)=TRUE,"",CENSUS!$D$31)</f>
        <v>0</v>
      </c>
      <c r="K65" s="8">
        <f t="shared" si="1"/>
      </c>
      <c r="L65" s="8">
        <f t="shared" si="10"/>
      </c>
      <c r="M65" s="172"/>
      <c r="N65" s="7"/>
      <c r="O65" s="32">
        <f>IF(ISBLANK(CENSUS!$G$31)=TRUE,"",CENSUS!$G$31)</f>
        <v>0</v>
      </c>
      <c r="P65" s="8">
        <f t="shared" si="2"/>
      </c>
      <c r="Q65" s="8">
        <f t="shared" si="11"/>
      </c>
      <c r="R65" s="172"/>
      <c r="S65" s="7"/>
      <c r="T65" s="32">
        <f>IF(ISBLANK(CENSUS!$J$31)=TRUE,"",CENSUS!$J$31)</f>
        <v>0</v>
      </c>
      <c r="U65" s="8">
        <f t="shared" si="3"/>
      </c>
      <c r="V65" s="8">
        <f t="shared" si="4"/>
      </c>
      <c r="W65" s="172"/>
      <c r="X65" s="7"/>
      <c r="Y65" s="32">
        <f>IF(ISBLANK(CENSUS!$M$31)=TRUE,"",CENSUS!$M$31)</f>
        <v>0</v>
      </c>
      <c r="Z65" s="8">
        <f t="shared" si="5"/>
      </c>
      <c r="AA65" s="8">
        <f t="shared" si="6"/>
      </c>
      <c r="AB65" s="172"/>
      <c r="AC65" s="7"/>
      <c r="AD65" s="32">
        <f>IF(ISBLANK(CENSUS!$P$31)=TRUE,"",CENSUS!$P$31)</f>
        <v>0</v>
      </c>
      <c r="AE65" s="8">
        <f t="shared" si="7"/>
      </c>
      <c r="AF65" s="8">
        <f t="shared" si="8"/>
      </c>
      <c r="AG65" s="172"/>
    </row>
    <row r="66" spans="1:33" ht="14.25">
      <c r="A66" s="323"/>
      <c r="B66" s="255" t="s">
        <v>174</v>
      </c>
      <c r="C66" s="173" t="s">
        <v>138</v>
      </c>
      <c r="D66" s="191"/>
      <c r="E66" s="8">
        <f t="shared" si="9"/>
      </c>
      <c r="F66" s="7"/>
      <c r="G66" s="8">
        <f t="shared" si="0"/>
      </c>
      <c r="H66" s="171"/>
      <c r="I66" s="7"/>
      <c r="J66" s="32">
        <f>IF(ISBLANK(CENSUS!$D$31)=TRUE,"",CENSUS!$D$31)</f>
        <v>0</v>
      </c>
      <c r="K66" s="8">
        <f t="shared" si="1"/>
      </c>
      <c r="L66" s="8">
        <f t="shared" si="10"/>
      </c>
      <c r="M66" s="172"/>
      <c r="N66" s="7"/>
      <c r="O66" s="32">
        <f>IF(ISBLANK(CENSUS!$G$31)=TRUE,"",CENSUS!$G$31)</f>
        <v>0</v>
      </c>
      <c r="P66" s="8">
        <f t="shared" si="2"/>
      </c>
      <c r="Q66" s="8">
        <f t="shared" si="11"/>
      </c>
      <c r="R66" s="172"/>
      <c r="S66" s="7"/>
      <c r="T66" s="32">
        <f>IF(ISBLANK(CENSUS!$J$31)=TRUE,"",CENSUS!$J$31)</f>
        <v>0</v>
      </c>
      <c r="U66" s="8">
        <f t="shared" si="3"/>
      </c>
      <c r="V66" s="8">
        <f t="shared" si="4"/>
      </c>
      <c r="W66" s="172"/>
      <c r="X66" s="7"/>
      <c r="Y66" s="32">
        <f>IF(ISBLANK(CENSUS!$M$31)=TRUE,"",CENSUS!$M$31)</f>
        <v>0</v>
      </c>
      <c r="Z66" s="8">
        <f t="shared" si="5"/>
      </c>
      <c r="AA66" s="8">
        <f t="shared" si="6"/>
      </c>
      <c r="AB66" s="172"/>
      <c r="AC66" s="7"/>
      <c r="AD66" s="32">
        <f>IF(ISBLANK(CENSUS!$P$31)=TRUE,"",CENSUS!$P$31)</f>
        <v>0</v>
      </c>
      <c r="AE66" s="8">
        <f t="shared" si="7"/>
      </c>
      <c r="AF66" s="8">
        <f t="shared" si="8"/>
      </c>
      <c r="AG66" s="172"/>
    </row>
    <row r="67" spans="1:33" ht="14.25">
      <c r="A67" s="323"/>
      <c r="B67" s="255" t="s">
        <v>219</v>
      </c>
      <c r="C67" s="173"/>
      <c r="D67" s="191"/>
      <c r="E67" s="8">
        <f t="shared" si="9"/>
      </c>
      <c r="F67" s="7"/>
      <c r="G67" s="8">
        <f t="shared" si="0"/>
      </c>
      <c r="H67" s="171"/>
      <c r="I67" s="7"/>
      <c r="J67" s="32">
        <f>IF(ISBLANK(CENSUS!$D$31)=TRUE,"",CENSUS!$D$31)</f>
        <v>0</v>
      </c>
      <c r="K67" s="8">
        <f t="shared" si="1"/>
      </c>
      <c r="L67" s="8">
        <f t="shared" si="10"/>
      </c>
      <c r="M67" s="172"/>
      <c r="N67" s="7"/>
      <c r="O67" s="32">
        <f>IF(ISBLANK(CENSUS!$G$31)=TRUE,"",CENSUS!$G$31)</f>
        <v>0</v>
      </c>
      <c r="P67" s="8">
        <f t="shared" si="2"/>
      </c>
      <c r="Q67" s="8">
        <f t="shared" si="11"/>
      </c>
      <c r="R67" s="172"/>
      <c r="S67" s="7"/>
      <c r="T67" s="32">
        <f>IF(ISBLANK(CENSUS!$J$31)=TRUE,"",CENSUS!$J$31)</f>
        <v>0</v>
      </c>
      <c r="U67" s="8">
        <f t="shared" si="3"/>
      </c>
      <c r="V67" s="8">
        <f t="shared" si="4"/>
      </c>
      <c r="W67" s="172"/>
      <c r="X67" s="7"/>
      <c r="Y67" s="32">
        <f>IF(ISBLANK(CENSUS!$M$31)=TRUE,"",CENSUS!$M$31)</f>
        <v>0</v>
      </c>
      <c r="Z67" s="8">
        <f t="shared" si="5"/>
      </c>
      <c r="AA67" s="8">
        <f t="shared" si="6"/>
      </c>
      <c r="AB67" s="172"/>
      <c r="AC67" s="7"/>
      <c r="AD67" s="32">
        <f>IF(ISBLANK(CENSUS!$P$31)=TRUE,"",CENSUS!$P$31)</f>
        <v>0</v>
      </c>
      <c r="AE67" s="8">
        <f t="shared" si="7"/>
      </c>
      <c r="AF67" s="8">
        <f t="shared" si="8"/>
      </c>
      <c r="AG67" s="172"/>
    </row>
    <row r="68" spans="1:33" ht="17.25" customHeight="1">
      <c r="A68" s="323"/>
      <c r="B68" s="255" t="s">
        <v>57</v>
      </c>
      <c r="C68" s="173" t="s">
        <v>149</v>
      </c>
      <c r="D68" s="191"/>
      <c r="E68" s="8">
        <f t="shared" si="9"/>
      </c>
      <c r="F68" s="7"/>
      <c r="G68" s="8">
        <f t="shared" si="0"/>
      </c>
      <c r="H68" s="171"/>
      <c r="I68" s="7"/>
      <c r="J68" s="32">
        <f>IF(ISBLANK(CENSUS!$D$31)=TRUE,"",CENSUS!$D$31)</f>
        <v>0</v>
      </c>
      <c r="K68" s="8">
        <f t="shared" si="1"/>
      </c>
      <c r="L68" s="8">
        <f t="shared" si="10"/>
      </c>
      <c r="M68" s="172"/>
      <c r="N68" s="7"/>
      <c r="O68" s="32">
        <f>IF(ISBLANK(CENSUS!$G$31)=TRUE,"",CENSUS!$G$31)</f>
        <v>0</v>
      </c>
      <c r="P68" s="8">
        <f t="shared" si="2"/>
      </c>
      <c r="Q68" s="8">
        <f t="shared" si="11"/>
      </c>
      <c r="R68" s="172"/>
      <c r="S68" s="7"/>
      <c r="T68" s="32">
        <f>IF(ISBLANK(CENSUS!$J$31)=TRUE,"",CENSUS!$J$31)</f>
        <v>0</v>
      </c>
      <c r="U68" s="8">
        <f t="shared" si="3"/>
      </c>
      <c r="V68" s="8">
        <f t="shared" si="4"/>
      </c>
      <c r="W68" s="172"/>
      <c r="X68" s="7"/>
      <c r="Y68" s="32">
        <f>IF(ISBLANK(CENSUS!$M$31)=TRUE,"",CENSUS!$M$31)</f>
        <v>0</v>
      </c>
      <c r="Z68" s="8">
        <f t="shared" si="5"/>
      </c>
      <c r="AA68" s="8">
        <f t="shared" si="6"/>
      </c>
      <c r="AB68" s="172"/>
      <c r="AC68" s="7"/>
      <c r="AD68" s="32">
        <f>IF(ISBLANK(CENSUS!$P$31)=TRUE,"",CENSUS!$P$31)</f>
        <v>0</v>
      </c>
      <c r="AE68" s="8">
        <f t="shared" si="7"/>
      </c>
      <c r="AF68" s="8">
        <f t="shared" si="8"/>
      </c>
      <c r="AG68" s="172"/>
    </row>
    <row r="69" spans="1:33" ht="14.25">
      <c r="A69" s="323"/>
      <c r="B69" s="255" t="s">
        <v>127</v>
      </c>
      <c r="C69" s="173" t="s">
        <v>138</v>
      </c>
      <c r="D69" s="191"/>
      <c r="E69" s="8">
        <f t="shared" si="9"/>
      </c>
      <c r="F69" s="7"/>
      <c r="G69" s="8">
        <f t="shared" si="0"/>
      </c>
      <c r="H69" s="171"/>
      <c r="I69" s="7"/>
      <c r="J69" s="32">
        <f>IF(ISBLANK(CENSUS!$D$31)=TRUE,"",CENSUS!$D$31)</f>
        <v>0</v>
      </c>
      <c r="K69" s="8">
        <f t="shared" si="1"/>
      </c>
      <c r="L69" s="8">
        <f t="shared" si="10"/>
      </c>
      <c r="M69" s="172"/>
      <c r="N69" s="7"/>
      <c r="O69" s="32">
        <f>IF(ISBLANK(CENSUS!$G$31)=TRUE,"",CENSUS!$G$31)</f>
        <v>0</v>
      </c>
      <c r="P69" s="8">
        <f t="shared" si="2"/>
      </c>
      <c r="Q69" s="8">
        <f t="shared" si="11"/>
      </c>
      <c r="R69" s="172"/>
      <c r="S69" s="7"/>
      <c r="T69" s="32">
        <f>IF(ISBLANK(CENSUS!$J$31)=TRUE,"",CENSUS!$J$31)</f>
        <v>0</v>
      </c>
      <c r="U69" s="8">
        <f t="shared" si="3"/>
      </c>
      <c r="V69" s="8">
        <f t="shared" si="4"/>
      </c>
      <c r="W69" s="172"/>
      <c r="X69" s="7"/>
      <c r="Y69" s="32">
        <f>IF(ISBLANK(CENSUS!$M$31)=TRUE,"",CENSUS!$M$31)</f>
        <v>0</v>
      </c>
      <c r="Z69" s="8">
        <f t="shared" si="5"/>
      </c>
      <c r="AA69" s="8">
        <f t="shared" si="6"/>
      </c>
      <c r="AB69" s="172"/>
      <c r="AC69" s="7"/>
      <c r="AD69" s="32">
        <f>IF(ISBLANK(CENSUS!$P$31)=TRUE,"",CENSUS!$P$31)</f>
        <v>0</v>
      </c>
      <c r="AE69" s="8">
        <f t="shared" si="7"/>
      </c>
      <c r="AF69" s="8">
        <f t="shared" si="8"/>
      </c>
      <c r="AG69" s="172"/>
    </row>
    <row r="70" spans="1:33" s="170" customFormat="1" ht="13.5" customHeight="1">
      <c r="A70" s="323"/>
      <c r="B70" s="255" t="s">
        <v>56</v>
      </c>
      <c r="C70" s="173" t="s">
        <v>141</v>
      </c>
      <c r="D70" s="191"/>
      <c r="E70" s="8">
        <f t="shared" si="9"/>
      </c>
      <c r="F70" s="7"/>
      <c r="G70" s="8">
        <f t="shared" si="0"/>
      </c>
      <c r="H70" s="171"/>
      <c r="I70" s="7"/>
      <c r="J70" s="32">
        <f>IF(ISBLANK(CENSUS!$D$31)=TRUE,"",CENSUS!$D$31)</f>
        <v>0</v>
      </c>
      <c r="K70" s="8">
        <f t="shared" si="1"/>
      </c>
      <c r="L70" s="8">
        <f t="shared" si="10"/>
      </c>
      <c r="M70" s="172"/>
      <c r="N70" s="7"/>
      <c r="O70" s="32">
        <f>IF(ISBLANK(CENSUS!$G$31)=TRUE,"",CENSUS!$G$31)</f>
        <v>0</v>
      </c>
      <c r="P70" s="8">
        <f t="shared" si="2"/>
      </c>
      <c r="Q70" s="8">
        <f t="shared" si="11"/>
      </c>
      <c r="R70" s="172"/>
      <c r="S70" s="7"/>
      <c r="T70" s="32">
        <f>IF(ISBLANK(CENSUS!$J$31)=TRUE,"",CENSUS!$J$31)</f>
        <v>0</v>
      </c>
      <c r="U70" s="8">
        <f t="shared" si="3"/>
      </c>
      <c r="V70" s="8">
        <f t="shared" si="4"/>
      </c>
      <c r="W70" s="172"/>
      <c r="X70" s="7"/>
      <c r="Y70" s="32">
        <f>IF(ISBLANK(CENSUS!$M$31)=TRUE,"",CENSUS!$M$31)</f>
        <v>0</v>
      </c>
      <c r="Z70" s="8">
        <f t="shared" si="5"/>
      </c>
      <c r="AA70" s="8">
        <f t="shared" si="6"/>
      </c>
      <c r="AB70" s="172"/>
      <c r="AC70" s="7"/>
      <c r="AD70" s="32">
        <f>IF(ISBLANK(CENSUS!$P$31)=TRUE,"",CENSUS!$P$31)</f>
        <v>0</v>
      </c>
      <c r="AE70" s="8">
        <f t="shared" si="7"/>
      </c>
      <c r="AF70" s="8">
        <f t="shared" si="8"/>
      </c>
      <c r="AG70" s="172"/>
    </row>
    <row r="71" spans="1:33" ht="14.25">
      <c r="A71" s="323"/>
      <c r="B71" s="256" t="s">
        <v>175</v>
      </c>
      <c r="C71" s="176" t="s">
        <v>138</v>
      </c>
      <c r="D71" s="191"/>
      <c r="E71" s="8">
        <f aca="true" t="shared" si="12" ref="E71:E94">IF(ISBLANK($D71)=TRUE,"",($D71/365))</f>
      </c>
      <c r="F71" s="7"/>
      <c r="G71" s="8">
        <f t="shared" si="0"/>
      </c>
      <c r="H71" s="171"/>
      <c r="I71" s="7"/>
      <c r="J71" s="32">
        <f>IF(ISBLANK(CENSUS!$D$31)=TRUE,"",CENSUS!$D$31)</f>
        <v>0</v>
      </c>
      <c r="K71" s="8">
        <f t="shared" si="1"/>
      </c>
      <c r="L71" s="8">
        <f t="shared" si="10"/>
      </c>
      <c r="M71" s="172"/>
      <c r="N71" s="7"/>
      <c r="O71" s="32">
        <f>IF(ISBLANK(CENSUS!$G$31)=TRUE,"",CENSUS!$G$31)</f>
        <v>0</v>
      </c>
      <c r="P71" s="8">
        <f t="shared" si="2"/>
      </c>
      <c r="Q71" s="8">
        <f t="shared" si="11"/>
      </c>
      <c r="R71" s="172"/>
      <c r="S71" s="7"/>
      <c r="T71" s="32">
        <f>IF(ISBLANK(CENSUS!$J$31)=TRUE,"",CENSUS!$J$31)</f>
        <v>0</v>
      </c>
      <c r="U71" s="8">
        <f t="shared" si="3"/>
      </c>
      <c r="V71" s="8">
        <f t="shared" si="4"/>
      </c>
      <c r="W71" s="172"/>
      <c r="X71" s="7"/>
      <c r="Y71" s="32">
        <f>IF(ISBLANK(CENSUS!$M$31)=TRUE,"",CENSUS!$M$31)</f>
        <v>0</v>
      </c>
      <c r="Z71" s="8">
        <f t="shared" si="5"/>
      </c>
      <c r="AA71" s="8">
        <f t="shared" si="6"/>
      </c>
      <c r="AB71" s="172"/>
      <c r="AC71" s="7"/>
      <c r="AD71" s="32">
        <f>IF(ISBLANK(CENSUS!$P$31)=TRUE,"",CENSUS!$P$31)</f>
        <v>0</v>
      </c>
      <c r="AE71" s="8">
        <f t="shared" si="7"/>
      </c>
      <c r="AF71" s="8">
        <f t="shared" si="8"/>
      </c>
      <c r="AG71" s="172"/>
    </row>
    <row r="72" spans="1:33" ht="14.25">
      <c r="A72" s="323"/>
      <c r="B72" s="257" t="s">
        <v>176</v>
      </c>
      <c r="C72" s="173" t="s">
        <v>138</v>
      </c>
      <c r="D72" s="191"/>
      <c r="E72" s="8">
        <f t="shared" si="12"/>
      </c>
      <c r="F72" s="7"/>
      <c r="G72" s="8">
        <f t="shared" si="0"/>
      </c>
      <c r="H72" s="171"/>
      <c r="I72" s="7"/>
      <c r="J72" s="32">
        <f>IF(ISBLANK(CENSUS!$D$31)=TRUE,"",CENSUS!$D$31)</f>
        <v>0</v>
      </c>
      <c r="K72" s="8">
        <f t="shared" si="1"/>
      </c>
      <c r="L72" s="8">
        <f t="shared" si="10"/>
      </c>
      <c r="M72" s="172"/>
      <c r="N72" s="7"/>
      <c r="O72" s="32">
        <f>IF(ISBLANK(CENSUS!$G$31)=TRUE,"",CENSUS!$G$31)</f>
        <v>0</v>
      </c>
      <c r="P72" s="8">
        <f t="shared" si="2"/>
      </c>
      <c r="Q72" s="8">
        <f t="shared" si="11"/>
      </c>
      <c r="R72" s="172"/>
      <c r="S72" s="7"/>
      <c r="T72" s="32">
        <f>IF(ISBLANK(CENSUS!$J$31)=TRUE,"",CENSUS!$J$31)</f>
        <v>0</v>
      </c>
      <c r="U72" s="8">
        <f t="shared" si="3"/>
      </c>
      <c r="V72" s="8">
        <f t="shared" si="4"/>
      </c>
      <c r="W72" s="172"/>
      <c r="X72" s="7"/>
      <c r="Y72" s="32">
        <f>IF(ISBLANK(CENSUS!$M$31)=TRUE,"",CENSUS!$M$31)</f>
        <v>0</v>
      </c>
      <c r="Z72" s="8">
        <f t="shared" si="5"/>
      </c>
      <c r="AA72" s="8">
        <f t="shared" si="6"/>
      </c>
      <c r="AB72" s="172"/>
      <c r="AC72" s="7"/>
      <c r="AD72" s="32">
        <f>IF(ISBLANK(CENSUS!$P$31)=TRUE,"",CENSUS!$P$31)</f>
        <v>0</v>
      </c>
      <c r="AE72" s="8">
        <f t="shared" si="7"/>
      </c>
      <c r="AF72" s="8">
        <f t="shared" si="8"/>
      </c>
      <c r="AG72" s="172"/>
    </row>
    <row r="73" spans="1:33" ht="14.25">
      <c r="A73" s="323"/>
      <c r="B73" s="244" t="s">
        <v>220</v>
      </c>
      <c r="C73" s="173"/>
      <c r="D73" s="191"/>
      <c r="E73" s="8">
        <f t="shared" si="12"/>
      </c>
      <c r="F73" s="7"/>
      <c r="G73" s="8">
        <f t="shared" si="0"/>
      </c>
      <c r="H73" s="171"/>
      <c r="I73" s="7"/>
      <c r="J73" s="32">
        <f>IF(ISBLANK(CENSUS!$D$31)=TRUE,"",CENSUS!$D$31)</f>
        <v>0</v>
      </c>
      <c r="K73" s="8">
        <f t="shared" si="1"/>
      </c>
      <c r="L73" s="8">
        <f t="shared" si="10"/>
      </c>
      <c r="M73" s="172"/>
      <c r="N73" s="7"/>
      <c r="O73" s="32">
        <f>IF(ISBLANK(CENSUS!$G$31)=TRUE,"",CENSUS!$G$31)</f>
        <v>0</v>
      </c>
      <c r="P73" s="8">
        <f t="shared" si="2"/>
      </c>
      <c r="Q73" s="8">
        <f t="shared" si="11"/>
      </c>
      <c r="R73" s="172"/>
      <c r="S73" s="7"/>
      <c r="T73" s="32">
        <f>IF(ISBLANK(CENSUS!$J$31)=TRUE,"",CENSUS!$J$31)</f>
        <v>0</v>
      </c>
      <c r="U73" s="8">
        <f t="shared" si="3"/>
      </c>
      <c r="V73" s="8">
        <f t="shared" si="4"/>
      </c>
      <c r="W73" s="172"/>
      <c r="X73" s="7"/>
      <c r="Y73" s="32">
        <f>IF(ISBLANK(CENSUS!$M$31)=TRUE,"",CENSUS!$M$31)</f>
        <v>0</v>
      </c>
      <c r="Z73" s="8">
        <f t="shared" si="5"/>
      </c>
      <c r="AA73" s="8">
        <f t="shared" si="6"/>
      </c>
      <c r="AB73" s="172"/>
      <c r="AC73" s="7"/>
      <c r="AD73" s="32">
        <f>IF(ISBLANK(CENSUS!$P$31)=TRUE,"",CENSUS!$P$31)</f>
        <v>0</v>
      </c>
      <c r="AE73" s="8">
        <f t="shared" si="7"/>
      </c>
      <c r="AF73" s="8">
        <f t="shared" si="8"/>
      </c>
      <c r="AG73" s="172"/>
    </row>
    <row r="74" spans="1:33" ht="14.25">
      <c r="A74" s="323"/>
      <c r="B74" s="244" t="s">
        <v>221</v>
      </c>
      <c r="C74" s="173"/>
      <c r="D74" s="191"/>
      <c r="E74" s="8">
        <f t="shared" si="12"/>
      </c>
      <c r="F74" s="7"/>
      <c r="G74" s="8">
        <f t="shared" si="0"/>
      </c>
      <c r="H74" s="171"/>
      <c r="I74" s="7"/>
      <c r="J74" s="32">
        <f>IF(ISBLANK(CENSUS!$D$31)=TRUE,"",CENSUS!$D$31)</f>
        <v>0</v>
      </c>
      <c r="K74" s="8">
        <f t="shared" si="1"/>
      </c>
      <c r="L74" s="8">
        <f t="shared" si="10"/>
      </c>
      <c r="M74" s="172"/>
      <c r="N74" s="7"/>
      <c r="O74" s="32">
        <f>IF(ISBLANK(CENSUS!$G$31)=TRUE,"",CENSUS!$G$31)</f>
        <v>0</v>
      </c>
      <c r="P74" s="8">
        <f t="shared" si="2"/>
      </c>
      <c r="Q74" s="8">
        <f t="shared" si="11"/>
      </c>
      <c r="R74" s="172"/>
      <c r="S74" s="7"/>
      <c r="T74" s="32">
        <f>IF(ISBLANK(CENSUS!$J$31)=TRUE,"",CENSUS!$J$31)</f>
        <v>0</v>
      </c>
      <c r="U74" s="8">
        <f t="shared" si="3"/>
      </c>
      <c r="V74" s="8">
        <f t="shared" si="4"/>
      </c>
      <c r="W74" s="172"/>
      <c r="X74" s="7"/>
      <c r="Y74" s="32">
        <f>IF(ISBLANK(CENSUS!$M$31)=TRUE,"",CENSUS!$M$31)</f>
        <v>0</v>
      </c>
      <c r="Z74" s="8">
        <f t="shared" si="5"/>
      </c>
      <c r="AA74" s="8">
        <f t="shared" si="6"/>
      </c>
      <c r="AB74" s="172"/>
      <c r="AC74" s="7"/>
      <c r="AD74" s="32">
        <f>IF(ISBLANK(CENSUS!$P$31)=TRUE,"",CENSUS!$P$31)</f>
        <v>0</v>
      </c>
      <c r="AE74" s="8">
        <f t="shared" si="7"/>
      </c>
      <c r="AF74" s="8">
        <f t="shared" si="8"/>
      </c>
      <c r="AG74" s="172"/>
    </row>
    <row r="75" spans="1:33" ht="14.25">
      <c r="A75" s="323"/>
      <c r="B75" s="244" t="s">
        <v>222</v>
      </c>
      <c r="C75" s="173"/>
      <c r="D75" s="191"/>
      <c r="E75" s="8">
        <f t="shared" si="12"/>
      </c>
      <c r="F75" s="7"/>
      <c r="G75" s="8">
        <f t="shared" si="0"/>
      </c>
      <c r="H75" s="171"/>
      <c r="I75" s="7"/>
      <c r="J75" s="32">
        <f>IF(ISBLANK(CENSUS!$D$31)=TRUE,"",CENSUS!$D$31)</f>
        <v>0</v>
      </c>
      <c r="K75" s="8">
        <f t="shared" si="1"/>
      </c>
      <c r="L75" s="8">
        <f t="shared" si="10"/>
      </c>
      <c r="M75" s="172"/>
      <c r="N75" s="7"/>
      <c r="O75" s="32">
        <f>IF(ISBLANK(CENSUS!$G$31)=TRUE,"",CENSUS!$G$31)</f>
        <v>0</v>
      </c>
      <c r="P75" s="8">
        <f t="shared" si="2"/>
      </c>
      <c r="Q75" s="8">
        <f t="shared" si="11"/>
      </c>
      <c r="R75" s="172"/>
      <c r="S75" s="7"/>
      <c r="T75" s="32">
        <f>IF(ISBLANK(CENSUS!$J$31)=TRUE,"",CENSUS!$J$31)</f>
        <v>0</v>
      </c>
      <c r="U75" s="8">
        <f t="shared" si="3"/>
      </c>
      <c r="V75" s="8">
        <f t="shared" si="4"/>
      </c>
      <c r="W75" s="172"/>
      <c r="X75" s="7"/>
      <c r="Y75" s="32">
        <f>IF(ISBLANK(CENSUS!$M$31)=TRUE,"",CENSUS!$M$31)</f>
        <v>0</v>
      </c>
      <c r="Z75" s="8">
        <f t="shared" si="5"/>
      </c>
      <c r="AA75" s="8">
        <f t="shared" si="6"/>
      </c>
      <c r="AB75" s="172"/>
      <c r="AC75" s="7"/>
      <c r="AD75" s="32">
        <f>IF(ISBLANK(CENSUS!$P$31)=TRUE,"",CENSUS!$P$31)</f>
        <v>0</v>
      </c>
      <c r="AE75" s="8">
        <f t="shared" si="7"/>
      </c>
      <c r="AF75" s="8">
        <f t="shared" si="8"/>
      </c>
      <c r="AG75" s="172"/>
    </row>
    <row r="76" spans="1:33" ht="14.25">
      <c r="A76" s="323"/>
      <c r="B76" s="244" t="s">
        <v>223</v>
      </c>
      <c r="C76" s="173"/>
      <c r="D76" s="191"/>
      <c r="E76" s="8">
        <f t="shared" si="12"/>
      </c>
      <c r="F76" s="7"/>
      <c r="G76" s="8">
        <f t="shared" si="0"/>
      </c>
      <c r="H76" s="171"/>
      <c r="I76" s="7"/>
      <c r="J76" s="32">
        <f>IF(ISBLANK(CENSUS!$D$31)=TRUE,"",CENSUS!$D$31)</f>
        <v>0</v>
      </c>
      <c r="K76" s="8">
        <f t="shared" si="1"/>
      </c>
      <c r="L76" s="8">
        <f t="shared" si="10"/>
      </c>
      <c r="M76" s="172"/>
      <c r="N76" s="7"/>
      <c r="O76" s="32">
        <f>IF(ISBLANK(CENSUS!$G$31)=TRUE,"",CENSUS!$G$31)</f>
        <v>0</v>
      </c>
      <c r="P76" s="8">
        <f t="shared" si="2"/>
      </c>
      <c r="Q76" s="8">
        <f aca="true" t="shared" si="13" ref="Q76:Q94">IF(ISBLANK(N76)=TRUE,"",($N76/$P76*24))</f>
      </c>
      <c r="R76" s="172"/>
      <c r="S76" s="7"/>
      <c r="T76" s="32">
        <f>IF(ISBLANK(CENSUS!$J$31)=TRUE,"",CENSUS!$J$31)</f>
        <v>0</v>
      </c>
      <c r="U76" s="8">
        <f t="shared" si="3"/>
      </c>
      <c r="V76" s="8">
        <f t="shared" si="4"/>
      </c>
      <c r="W76" s="172"/>
      <c r="X76" s="7"/>
      <c r="Y76" s="32">
        <f>IF(ISBLANK(CENSUS!$M$31)=TRUE,"",CENSUS!$M$31)</f>
        <v>0</v>
      </c>
      <c r="Z76" s="8">
        <f t="shared" si="5"/>
      </c>
      <c r="AA76" s="8">
        <f t="shared" si="6"/>
      </c>
      <c r="AB76" s="172"/>
      <c r="AC76" s="7"/>
      <c r="AD76" s="32">
        <f>IF(ISBLANK(CENSUS!$P$31)=TRUE,"",CENSUS!$P$31)</f>
        <v>0</v>
      </c>
      <c r="AE76" s="8">
        <f t="shared" si="7"/>
      </c>
      <c r="AF76" s="8">
        <f t="shared" si="8"/>
      </c>
      <c r="AG76" s="172"/>
    </row>
    <row r="77" spans="1:33" ht="14.25">
      <c r="A77" s="323"/>
      <c r="B77" s="244" t="s">
        <v>224</v>
      </c>
      <c r="C77" s="173"/>
      <c r="D77" s="191"/>
      <c r="E77" s="8">
        <f t="shared" si="12"/>
      </c>
      <c r="F77" s="7"/>
      <c r="G77" s="8">
        <f t="shared" si="0"/>
      </c>
      <c r="H77" s="171"/>
      <c r="I77" s="7"/>
      <c r="J77" s="32">
        <f>IF(ISBLANK(CENSUS!$D$31)=TRUE,"",CENSUS!$D$31)</f>
        <v>0</v>
      </c>
      <c r="K77" s="8">
        <f t="shared" si="1"/>
      </c>
      <c r="L77" s="8">
        <f t="shared" si="10"/>
      </c>
      <c r="M77" s="172"/>
      <c r="N77" s="7"/>
      <c r="O77" s="32">
        <f>IF(ISBLANK(CENSUS!$G$31)=TRUE,"",CENSUS!$G$31)</f>
        <v>0</v>
      </c>
      <c r="P77" s="8">
        <f t="shared" si="2"/>
      </c>
      <c r="Q77" s="8">
        <f t="shared" si="13"/>
      </c>
      <c r="R77" s="172"/>
      <c r="S77" s="7"/>
      <c r="T77" s="32">
        <f>IF(ISBLANK(CENSUS!$J$31)=TRUE,"",CENSUS!$J$31)</f>
        <v>0</v>
      </c>
      <c r="U77" s="8">
        <f t="shared" si="3"/>
      </c>
      <c r="V77" s="8">
        <f t="shared" si="4"/>
      </c>
      <c r="W77" s="172"/>
      <c r="X77" s="7"/>
      <c r="Y77" s="32">
        <f>IF(ISBLANK(CENSUS!$M$31)=TRUE,"",CENSUS!$M$31)</f>
        <v>0</v>
      </c>
      <c r="Z77" s="8">
        <f t="shared" si="5"/>
      </c>
      <c r="AA77" s="8">
        <f t="shared" si="6"/>
      </c>
      <c r="AB77" s="172"/>
      <c r="AC77" s="7"/>
      <c r="AD77" s="32">
        <f>IF(ISBLANK(CENSUS!$P$31)=TRUE,"",CENSUS!$P$31)</f>
        <v>0</v>
      </c>
      <c r="AE77" s="8">
        <f t="shared" si="7"/>
      </c>
      <c r="AF77" s="8">
        <f t="shared" si="8"/>
      </c>
      <c r="AG77" s="172"/>
    </row>
    <row r="78" spans="1:33" ht="14.25">
      <c r="A78" s="323"/>
      <c r="B78" s="257" t="s">
        <v>140</v>
      </c>
      <c r="C78" s="173" t="s">
        <v>177</v>
      </c>
      <c r="D78" s="191"/>
      <c r="E78" s="8">
        <f t="shared" si="12"/>
      </c>
      <c r="F78" s="7"/>
      <c r="G78" s="8">
        <f t="shared" si="0"/>
      </c>
      <c r="H78" s="171"/>
      <c r="I78" s="7"/>
      <c r="J78" s="32">
        <f>IF(ISBLANK(CENSUS!$D$31)=TRUE,"",CENSUS!$D$31)</f>
        <v>0</v>
      </c>
      <c r="K78" s="8">
        <f t="shared" si="1"/>
      </c>
      <c r="L78" s="8">
        <f t="shared" si="10"/>
      </c>
      <c r="M78" s="172"/>
      <c r="N78" s="7"/>
      <c r="O78" s="32">
        <f>IF(ISBLANK(CENSUS!$G$31)=TRUE,"",CENSUS!$G$31)</f>
        <v>0</v>
      </c>
      <c r="P78" s="8">
        <f t="shared" si="2"/>
      </c>
      <c r="Q78" s="8">
        <f t="shared" si="13"/>
      </c>
      <c r="R78" s="172"/>
      <c r="S78" s="7"/>
      <c r="T78" s="32">
        <f>IF(ISBLANK(CENSUS!$J$31)=TRUE,"",CENSUS!$J$31)</f>
        <v>0</v>
      </c>
      <c r="U78" s="8">
        <f t="shared" si="3"/>
      </c>
      <c r="V78" s="8">
        <f t="shared" si="4"/>
      </c>
      <c r="W78" s="172"/>
      <c r="X78" s="7"/>
      <c r="Y78" s="32">
        <f>IF(ISBLANK(CENSUS!$M$31)=TRUE,"",CENSUS!$M$31)</f>
        <v>0</v>
      </c>
      <c r="Z78" s="8">
        <f t="shared" si="5"/>
      </c>
      <c r="AA78" s="8">
        <f t="shared" si="6"/>
      </c>
      <c r="AB78" s="172"/>
      <c r="AC78" s="7"/>
      <c r="AD78" s="32">
        <f>IF(ISBLANK(CENSUS!$P$31)=TRUE,"",CENSUS!$P$31)</f>
        <v>0</v>
      </c>
      <c r="AE78" s="8">
        <f t="shared" si="7"/>
      </c>
      <c r="AF78" s="8">
        <f t="shared" si="8"/>
      </c>
      <c r="AG78" s="172"/>
    </row>
    <row r="79" spans="1:33" ht="14.25">
      <c r="A79" s="323"/>
      <c r="B79" s="258" t="s">
        <v>225</v>
      </c>
      <c r="C79" s="173"/>
      <c r="D79" s="191"/>
      <c r="E79" s="8">
        <f t="shared" si="12"/>
      </c>
      <c r="F79" s="7"/>
      <c r="G79" s="8">
        <f t="shared" si="0"/>
      </c>
      <c r="H79" s="171"/>
      <c r="I79" s="7"/>
      <c r="J79" s="32">
        <f>IF(ISBLANK(CENSUS!$D$31)=TRUE,"",CENSUS!$D$31)</f>
        <v>0</v>
      </c>
      <c r="K79" s="8">
        <f t="shared" si="1"/>
      </c>
      <c r="L79" s="8">
        <f t="shared" si="10"/>
      </c>
      <c r="M79" s="172"/>
      <c r="N79" s="7"/>
      <c r="O79" s="32">
        <f>IF(ISBLANK(CENSUS!$G$31)=TRUE,"",CENSUS!$G$31)</f>
        <v>0</v>
      </c>
      <c r="P79" s="8">
        <f t="shared" si="2"/>
      </c>
      <c r="Q79" s="8">
        <f t="shared" si="13"/>
      </c>
      <c r="R79" s="172"/>
      <c r="S79" s="7"/>
      <c r="T79" s="32">
        <f>IF(ISBLANK(CENSUS!$J$31)=TRUE,"",CENSUS!$J$31)</f>
        <v>0</v>
      </c>
      <c r="U79" s="8">
        <f t="shared" si="3"/>
      </c>
      <c r="V79" s="8">
        <f t="shared" si="4"/>
      </c>
      <c r="W79" s="172"/>
      <c r="X79" s="7"/>
      <c r="Y79" s="32">
        <f>IF(ISBLANK(CENSUS!$M$31)=TRUE,"",CENSUS!$M$31)</f>
        <v>0</v>
      </c>
      <c r="Z79" s="8">
        <f t="shared" si="5"/>
      </c>
      <c r="AA79" s="8">
        <f t="shared" si="6"/>
      </c>
      <c r="AB79" s="172"/>
      <c r="AC79" s="7"/>
      <c r="AD79" s="32">
        <f>IF(ISBLANK(CENSUS!$P$31)=TRUE,"",CENSUS!$P$31)</f>
        <v>0</v>
      </c>
      <c r="AE79" s="8">
        <f t="shared" si="7"/>
      </c>
      <c r="AF79" s="8">
        <f t="shared" si="8"/>
      </c>
      <c r="AG79" s="172"/>
    </row>
    <row r="80" spans="1:33" ht="14.25">
      <c r="A80" s="323"/>
      <c r="B80" s="258" t="s">
        <v>226</v>
      </c>
      <c r="C80" s="173"/>
      <c r="D80" s="191"/>
      <c r="E80" s="8">
        <f t="shared" si="12"/>
      </c>
      <c r="F80" s="7"/>
      <c r="G80" s="8">
        <f t="shared" si="0"/>
      </c>
      <c r="H80" s="171"/>
      <c r="I80" s="7"/>
      <c r="J80" s="32">
        <f>IF(ISBLANK(CENSUS!$D$31)=TRUE,"",CENSUS!$D$31)</f>
        <v>0</v>
      </c>
      <c r="K80" s="8">
        <f t="shared" si="1"/>
      </c>
      <c r="L80" s="8">
        <f t="shared" si="10"/>
      </c>
      <c r="M80" s="172"/>
      <c r="N80" s="7"/>
      <c r="O80" s="32">
        <f>IF(ISBLANK(CENSUS!$G$31)=TRUE,"",CENSUS!$G$31)</f>
        <v>0</v>
      </c>
      <c r="P80" s="8">
        <f t="shared" si="2"/>
      </c>
      <c r="Q80" s="8">
        <f t="shared" si="13"/>
      </c>
      <c r="R80" s="172"/>
      <c r="S80" s="7"/>
      <c r="T80" s="32">
        <f>IF(ISBLANK(CENSUS!$J$31)=TRUE,"",CENSUS!$J$31)</f>
        <v>0</v>
      </c>
      <c r="U80" s="8">
        <f t="shared" si="3"/>
      </c>
      <c r="V80" s="8">
        <f t="shared" si="4"/>
      </c>
      <c r="W80" s="172"/>
      <c r="X80" s="7"/>
      <c r="Y80" s="32">
        <f>IF(ISBLANK(CENSUS!$M$31)=TRUE,"",CENSUS!$M$31)</f>
        <v>0</v>
      </c>
      <c r="Z80" s="8">
        <f t="shared" si="5"/>
      </c>
      <c r="AA80" s="8">
        <f t="shared" si="6"/>
      </c>
      <c r="AB80" s="172"/>
      <c r="AC80" s="7"/>
      <c r="AD80" s="32">
        <f>IF(ISBLANK(CENSUS!$P$31)=TRUE,"",CENSUS!$P$31)</f>
        <v>0</v>
      </c>
      <c r="AE80" s="8">
        <f t="shared" si="7"/>
      </c>
      <c r="AF80" s="8">
        <f t="shared" si="8"/>
      </c>
      <c r="AG80" s="172"/>
    </row>
    <row r="81" spans="1:33" ht="14.25">
      <c r="A81" s="323"/>
      <c r="B81" s="257" t="s">
        <v>178</v>
      </c>
      <c r="C81" s="173"/>
      <c r="D81" s="191"/>
      <c r="E81" s="8">
        <f t="shared" si="12"/>
      </c>
      <c r="F81" s="7"/>
      <c r="G81" s="8">
        <f t="shared" si="0"/>
      </c>
      <c r="H81" s="171"/>
      <c r="I81" s="7"/>
      <c r="J81" s="32">
        <f>IF(ISBLANK(CENSUS!$D$31)=TRUE,"",CENSUS!$D$31)</f>
        <v>0</v>
      </c>
      <c r="K81" s="8">
        <f t="shared" si="1"/>
      </c>
      <c r="L81" s="8">
        <f t="shared" si="10"/>
      </c>
      <c r="M81" s="172"/>
      <c r="N81" s="7"/>
      <c r="O81" s="32">
        <f>IF(ISBLANK(CENSUS!$G$31)=TRUE,"",CENSUS!$G$31)</f>
        <v>0</v>
      </c>
      <c r="P81" s="8">
        <f t="shared" si="2"/>
      </c>
      <c r="Q81" s="8">
        <f t="shared" si="13"/>
      </c>
      <c r="R81" s="172"/>
      <c r="S81" s="7"/>
      <c r="T81" s="32">
        <f>IF(ISBLANK(CENSUS!$J$31)=TRUE,"",CENSUS!$J$31)</f>
        <v>0</v>
      </c>
      <c r="U81" s="8">
        <f t="shared" si="3"/>
      </c>
      <c r="V81" s="8">
        <f t="shared" si="4"/>
      </c>
      <c r="W81" s="172"/>
      <c r="X81" s="7"/>
      <c r="Y81" s="32">
        <f>IF(ISBLANK(CENSUS!$M$31)=TRUE,"",CENSUS!$M$31)</f>
        <v>0</v>
      </c>
      <c r="Z81" s="8">
        <f t="shared" si="5"/>
      </c>
      <c r="AA81" s="8">
        <f t="shared" si="6"/>
      </c>
      <c r="AB81" s="172"/>
      <c r="AC81" s="7"/>
      <c r="AD81" s="32">
        <f>IF(ISBLANK(CENSUS!$P$31)=TRUE,"",CENSUS!$P$31)</f>
        <v>0</v>
      </c>
      <c r="AE81" s="8">
        <f t="shared" si="7"/>
      </c>
      <c r="AF81" s="8">
        <f t="shared" si="8"/>
      </c>
      <c r="AG81" s="172"/>
    </row>
    <row r="82" spans="1:33" s="22" customFormat="1" ht="6.75" customHeight="1">
      <c r="A82" s="20"/>
      <c r="B82" s="259"/>
      <c r="C82" s="260"/>
      <c r="D82" s="226"/>
      <c r="E82" s="171">
        <f t="shared" si="12"/>
      </c>
      <c r="F82" s="171"/>
      <c r="G82" s="171">
        <f t="shared" si="0"/>
      </c>
      <c r="H82" s="171"/>
      <c r="I82" s="171"/>
      <c r="J82" s="183">
        <f>IF(ISBLANK(CENSUS!$D$31)=TRUE,"",CENSUS!$D$31)</f>
        <v>0</v>
      </c>
      <c r="K82" s="171">
        <f t="shared" si="1"/>
      </c>
      <c r="L82" s="171">
        <f t="shared" si="10"/>
      </c>
      <c r="M82" s="184"/>
      <c r="N82" s="171"/>
      <c r="O82" s="183">
        <f>IF(ISBLANK(CENSUS!$G$31)=TRUE,"",CENSUS!$G$31)</f>
        <v>0</v>
      </c>
      <c r="P82" s="171">
        <f t="shared" si="2"/>
      </c>
      <c r="Q82" s="171">
        <f t="shared" si="13"/>
      </c>
      <c r="R82" s="184"/>
      <c r="S82" s="171"/>
      <c r="T82" s="183">
        <f>IF(ISBLANK(CENSUS!$J$31)=TRUE,"",CENSUS!$J$31)</f>
        <v>0</v>
      </c>
      <c r="U82" s="171">
        <f t="shared" si="3"/>
      </c>
      <c r="V82" s="171">
        <f t="shared" si="4"/>
      </c>
      <c r="W82" s="184"/>
      <c r="X82" s="171"/>
      <c r="Y82" s="183">
        <f>IF(ISBLANK(CENSUS!$M$31)=TRUE,"",CENSUS!$M$31)</f>
        <v>0</v>
      </c>
      <c r="Z82" s="171">
        <f t="shared" si="5"/>
      </c>
      <c r="AA82" s="171">
        <f t="shared" si="6"/>
      </c>
      <c r="AB82" s="184"/>
      <c r="AC82" s="171"/>
      <c r="AD82" s="183">
        <f>IF(ISBLANK(CENSUS!$P$31)=TRUE,"",CENSUS!$P$31)</f>
        <v>0</v>
      </c>
      <c r="AE82" s="171">
        <f t="shared" si="7"/>
      </c>
      <c r="AF82" s="171">
        <f t="shared" si="8"/>
      </c>
      <c r="AG82" s="184"/>
    </row>
    <row r="83" spans="1:33" ht="14.25">
      <c r="A83" s="324" t="s">
        <v>250</v>
      </c>
      <c r="B83" s="261" t="s">
        <v>240</v>
      </c>
      <c r="C83" s="240"/>
      <c r="D83" s="191"/>
      <c r="E83" s="8">
        <f t="shared" si="12"/>
      </c>
      <c r="F83" s="7"/>
      <c r="G83" s="8">
        <f t="shared" si="0"/>
      </c>
      <c r="H83" s="171"/>
      <c r="I83" s="7"/>
      <c r="J83" s="32">
        <f>IF(ISBLANK(CENSUS!$D$31)=TRUE,"",CENSUS!$D$31)</f>
        <v>0</v>
      </c>
      <c r="K83" s="8">
        <f t="shared" si="1"/>
      </c>
      <c r="L83" s="8">
        <f t="shared" si="10"/>
      </c>
      <c r="M83" s="172"/>
      <c r="N83" s="7"/>
      <c r="O83" s="32">
        <f>IF(ISBLANK(CENSUS!$G$31)=TRUE,"",CENSUS!$G$31)</f>
        <v>0</v>
      </c>
      <c r="P83" s="8">
        <f t="shared" si="2"/>
      </c>
      <c r="Q83" s="8">
        <f t="shared" si="13"/>
      </c>
      <c r="R83" s="172"/>
      <c r="S83" s="7"/>
      <c r="T83" s="32">
        <f>IF(ISBLANK(CENSUS!$J$31)=TRUE,"",CENSUS!$J$31)</f>
        <v>0</v>
      </c>
      <c r="U83" s="8">
        <f t="shared" si="3"/>
      </c>
      <c r="V83" s="8">
        <f t="shared" si="4"/>
      </c>
      <c r="W83" s="172"/>
      <c r="X83" s="7"/>
      <c r="Y83" s="32">
        <f>IF(ISBLANK(CENSUS!$M$31)=TRUE,"",CENSUS!$M$31)</f>
        <v>0</v>
      </c>
      <c r="Z83" s="8">
        <f t="shared" si="5"/>
      </c>
      <c r="AA83" s="8">
        <f t="shared" si="6"/>
      </c>
      <c r="AB83" s="172"/>
      <c r="AC83" s="7"/>
      <c r="AD83" s="32">
        <f>IF(ISBLANK(CENSUS!$P$31)=TRUE,"",CENSUS!$P$31)</f>
        <v>0</v>
      </c>
      <c r="AE83" s="8">
        <f t="shared" si="7"/>
      </c>
      <c r="AF83" s="8">
        <f t="shared" si="8"/>
      </c>
      <c r="AG83" s="172"/>
    </row>
    <row r="84" spans="1:33" ht="14.25">
      <c r="A84" s="325"/>
      <c r="B84" s="17"/>
      <c r="C84" s="240"/>
      <c r="D84" s="191"/>
      <c r="E84" s="8">
        <f t="shared" si="12"/>
      </c>
      <c r="F84" s="7"/>
      <c r="G84" s="8">
        <f t="shared" si="0"/>
      </c>
      <c r="H84" s="171"/>
      <c r="I84" s="7"/>
      <c r="J84" s="32">
        <f>IF(ISBLANK(CENSUS!$D$31)=TRUE,"",CENSUS!$D$31)</f>
        <v>0</v>
      </c>
      <c r="K84" s="8">
        <f t="shared" si="1"/>
      </c>
      <c r="L84" s="8">
        <f t="shared" si="10"/>
      </c>
      <c r="M84" s="172"/>
      <c r="N84" s="7"/>
      <c r="O84" s="32">
        <f>IF(ISBLANK(CENSUS!$G$31)=TRUE,"",CENSUS!$G$31)</f>
        <v>0</v>
      </c>
      <c r="P84" s="8">
        <f t="shared" si="2"/>
      </c>
      <c r="Q84" s="8">
        <f t="shared" si="13"/>
      </c>
      <c r="R84" s="172"/>
      <c r="S84" s="7"/>
      <c r="T84" s="32">
        <f>IF(ISBLANK(CENSUS!$J$31)=TRUE,"",CENSUS!$J$31)</f>
        <v>0</v>
      </c>
      <c r="U84" s="8">
        <f t="shared" si="3"/>
      </c>
      <c r="V84" s="8">
        <f t="shared" si="4"/>
      </c>
      <c r="W84" s="172"/>
      <c r="X84" s="7"/>
      <c r="Y84" s="32">
        <f>IF(ISBLANK(CENSUS!$M$31)=TRUE,"",CENSUS!$M$31)</f>
        <v>0</v>
      </c>
      <c r="Z84" s="8">
        <f t="shared" si="5"/>
      </c>
      <c r="AA84" s="8">
        <f t="shared" si="6"/>
      </c>
      <c r="AB84" s="172"/>
      <c r="AC84" s="7"/>
      <c r="AD84" s="32">
        <f>IF(ISBLANK(CENSUS!$P$31)=TRUE,"",CENSUS!$P$31)</f>
        <v>0</v>
      </c>
      <c r="AE84" s="8">
        <f t="shared" si="7"/>
      </c>
      <c r="AF84" s="8">
        <f t="shared" si="8"/>
      </c>
      <c r="AG84" s="172"/>
    </row>
    <row r="85" spans="1:33" ht="17.25" customHeight="1">
      <c r="A85" s="325"/>
      <c r="B85" s="235"/>
      <c r="C85" s="239"/>
      <c r="D85" s="191"/>
      <c r="E85" s="8">
        <f t="shared" si="12"/>
      </c>
      <c r="F85" s="7"/>
      <c r="G85" s="8">
        <f t="shared" si="0"/>
      </c>
      <c r="H85" s="171"/>
      <c r="I85" s="7"/>
      <c r="J85" s="32">
        <f>IF(ISBLANK(CENSUS!$D$31)=TRUE,"",CENSUS!$D$31)</f>
        <v>0</v>
      </c>
      <c r="K85" s="8">
        <f t="shared" si="1"/>
      </c>
      <c r="L85" s="8">
        <f t="shared" si="10"/>
      </c>
      <c r="M85" s="172"/>
      <c r="N85" s="7"/>
      <c r="O85" s="32">
        <f>IF(ISBLANK(CENSUS!$G$31)=TRUE,"",CENSUS!$G$31)</f>
        <v>0</v>
      </c>
      <c r="P85" s="8">
        <f t="shared" si="2"/>
      </c>
      <c r="Q85" s="8">
        <f t="shared" si="13"/>
      </c>
      <c r="R85" s="172"/>
      <c r="S85" s="7"/>
      <c r="T85" s="32">
        <f>IF(ISBLANK(CENSUS!$J$31)=TRUE,"",CENSUS!$J$31)</f>
        <v>0</v>
      </c>
      <c r="U85" s="8">
        <f t="shared" si="3"/>
      </c>
      <c r="V85" s="8">
        <f t="shared" si="4"/>
      </c>
      <c r="W85" s="172"/>
      <c r="X85" s="7"/>
      <c r="Y85" s="32">
        <f>IF(ISBLANK(CENSUS!$M$31)=TRUE,"",CENSUS!$M$31)</f>
        <v>0</v>
      </c>
      <c r="Z85" s="8">
        <f t="shared" si="5"/>
      </c>
      <c r="AA85" s="8">
        <f t="shared" si="6"/>
      </c>
      <c r="AB85" s="172"/>
      <c r="AC85" s="7"/>
      <c r="AD85" s="32">
        <f>IF(ISBLANK(CENSUS!$P$31)=TRUE,"",CENSUS!$P$31)</f>
        <v>0</v>
      </c>
      <c r="AE85" s="8">
        <f t="shared" si="7"/>
      </c>
      <c r="AF85" s="8">
        <f t="shared" si="8"/>
      </c>
      <c r="AG85" s="172"/>
    </row>
    <row r="86" spans="1:33" ht="14.25">
      <c r="A86" s="325"/>
      <c r="B86" s="235"/>
      <c r="C86" s="239"/>
      <c r="D86" s="191"/>
      <c r="E86" s="8">
        <f t="shared" si="12"/>
      </c>
      <c r="F86" s="7"/>
      <c r="G86" s="8">
        <f aca="true" t="shared" si="14" ref="G86:G94">IF(ISBLANK($F86)=TRUE,"",($F86/$E86*24))</f>
      </c>
      <c r="H86" s="171"/>
      <c r="I86" s="7"/>
      <c r="J86" s="32">
        <f>IF(ISBLANK(CENSUS!$D$31)=TRUE,"",CENSUS!$D$31)</f>
        <v>0</v>
      </c>
      <c r="K86" s="8">
        <f aca="true" t="shared" si="15" ref="K86:K94">IF(ISBLANK($I86)=TRUE,"",($J86/$E$5*$E86))</f>
      </c>
      <c r="L86" s="8">
        <f aca="true" t="shared" si="16" ref="L86:L94">IF(ISBLANK($I86)=TRUE,"",($I86/$K86*24))</f>
      </c>
      <c r="M86" s="172"/>
      <c r="N86" s="7"/>
      <c r="O86" s="32">
        <f>IF(ISBLANK(CENSUS!$G$31)=TRUE,"",CENSUS!$G$31)</f>
        <v>0</v>
      </c>
      <c r="P86" s="8">
        <f aca="true" t="shared" si="17" ref="P86:P94">IF(ISBLANK($N86)=TRUE,"",($O86/$E$5*$E86))</f>
      </c>
      <c r="Q86" s="8">
        <f t="shared" si="13"/>
      </c>
      <c r="R86" s="172"/>
      <c r="S86" s="7"/>
      <c r="T86" s="32">
        <f>IF(ISBLANK(CENSUS!$J$31)=TRUE,"",CENSUS!$J$31)</f>
        <v>0</v>
      </c>
      <c r="U86" s="8">
        <f aca="true" t="shared" si="18" ref="U86:U94">IF(ISBLANK($S86)=TRUE,"",($T86/$E$5*$E86))</f>
      </c>
      <c r="V86" s="8">
        <f aca="true" t="shared" si="19" ref="V86:V94">IF(ISBLANK($S86)=TRUE,"",($S86/$U86*24))</f>
      </c>
      <c r="W86" s="172"/>
      <c r="X86" s="7"/>
      <c r="Y86" s="32">
        <f>IF(ISBLANK(CENSUS!$M$31)=TRUE,"",CENSUS!$M$31)</f>
        <v>0</v>
      </c>
      <c r="Z86" s="8">
        <f aca="true" t="shared" si="20" ref="Z86:Z94">IF(ISBLANK($X86)=TRUE,"",($Y86/$E$5*$E86))</f>
      </c>
      <c r="AA86" s="8">
        <f aca="true" t="shared" si="21" ref="AA86:AA94">IF(ISBLANK($X86)=TRUE,"",($X86/$Z86*24))</f>
      </c>
      <c r="AB86" s="172"/>
      <c r="AC86" s="7"/>
      <c r="AD86" s="32">
        <f>IF(ISBLANK(CENSUS!$P$31)=TRUE,"",CENSUS!$P$31)</f>
        <v>0</v>
      </c>
      <c r="AE86" s="8">
        <f aca="true" t="shared" si="22" ref="AE86:AE94">IF(ISBLANK($AC86)=TRUE,"",($AD86/$E$5*$E86))</f>
      </c>
      <c r="AF86" s="8">
        <f aca="true" t="shared" si="23" ref="AF86:AF94">IF(ISBLANK($AC86)=TRUE,"",($AC86/$AE86*24))</f>
      </c>
      <c r="AG86" s="172"/>
    </row>
    <row r="87" spans="1:33" ht="14.25">
      <c r="A87" s="325"/>
      <c r="B87" s="245" t="s">
        <v>239</v>
      </c>
      <c r="C87" s="239"/>
      <c r="D87" s="191"/>
      <c r="E87" s="8">
        <f t="shared" si="12"/>
      </c>
      <c r="F87" s="7"/>
      <c r="G87" s="8">
        <f t="shared" si="14"/>
      </c>
      <c r="H87" s="171"/>
      <c r="I87" s="7"/>
      <c r="J87" s="32">
        <f>IF(ISBLANK(CENSUS!$D$31)=TRUE,"",CENSUS!$D$31)</f>
        <v>0</v>
      </c>
      <c r="K87" s="8">
        <f t="shared" si="15"/>
      </c>
      <c r="L87" s="8">
        <f t="shared" si="16"/>
      </c>
      <c r="M87" s="172"/>
      <c r="N87" s="7"/>
      <c r="O87" s="32">
        <f>IF(ISBLANK(CENSUS!$G$31)=TRUE,"",CENSUS!$G$31)</f>
        <v>0</v>
      </c>
      <c r="P87" s="8">
        <f t="shared" si="17"/>
      </c>
      <c r="Q87" s="8">
        <f t="shared" si="13"/>
      </c>
      <c r="R87" s="172"/>
      <c r="S87" s="7"/>
      <c r="T87" s="32">
        <f>IF(ISBLANK(CENSUS!$J$31)=TRUE,"",CENSUS!$J$31)</f>
        <v>0</v>
      </c>
      <c r="U87" s="8">
        <f t="shared" si="18"/>
      </c>
      <c r="V87" s="8">
        <f t="shared" si="19"/>
      </c>
      <c r="W87" s="172"/>
      <c r="X87" s="7"/>
      <c r="Y87" s="32">
        <f>IF(ISBLANK(CENSUS!$M$31)=TRUE,"",CENSUS!$M$31)</f>
        <v>0</v>
      </c>
      <c r="Z87" s="8">
        <f t="shared" si="20"/>
      </c>
      <c r="AA87" s="8">
        <f t="shared" si="21"/>
      </c>
      <c r="AB87" s="172"/>
      <c r="AC87" s="7"/>
      <c r="AD87" s="32">
        <f>IF(ISBLANK(CENSUS!$P$31)=TRUE,"",CENSUS!$P$31)</f>
        <v>0</v>
      </c>
      <c r="AE87" s="8">
        <f t="shared" si="22"/>
      </c>
      <c r="AF87" s="8">
        <f t="shared" si="23"/>
      </c>
      <c r="AG87" s="172"/>
    </row>
    <row r="88" spans="1:33" ht="14.25">
      <c r="A88" s="325"/>
      <c r="B88" s="262" t="s">
        <v>251</v>
      </c>
      <c r="C88" s="240" t="s">
        <v>139</v>
      </c>
      <c r="D88" s="191"/>
      <c r="E88" s="8">
        <f t="shared" si="12"/>
      </c>
      <c r="F88" s="7"/>
      <c r="G88" s="8">
        <f t="shared" si="14"/>
      </c>
      <c r="H88" s="171"/>
      <c r="I88" s="7"/>
      <c r="J88" s="32">
        <f>IF(ISBLANK(CENSUS!$D$31)=TRUE,"",CENSUS!$D$31)</f>
        <v>0</v>
      </c>
      <c r="K88" s="8">
        <f t="shared" si="15"/>
      </c>
      <c r="L88" s="8">
        <f t="shared" si="16"/>
      </c>
      <c r="M88" s="172"/>
      <c r="N88" s="7"/>
      <c r="O88" s="32">
        <f>IF(ISBLANK(CENSUS!$G$31)=TRUE,"",CENSUS!$G$31)</f>
        <v>0</v>
      </c>
      <c r="P88" s="8">
        <f t="shared" si="17"/>
      </c>
      <c r="Q88" s="8">
        <f t="shared" si="13"/>
      </c>
      <c r="R88" s="172"/>
      <c r="S88" s="7"/>
      <c r="T88" s="32">
        <f>IF(ISBLANK(CENSUS!$J$31)=TRUE,"",CENSUS!$J$31)</f>
        <v>0</v>
      </c>
      <c r="U88" s="8">
        <f t="shared" si="18"/>
      </c>
      <c r="V88" s="8">
        <f t="shared" si="19"/>
      </c>
      <c r="W88" s="172"/>
      <c r="X88" s="7"/>
      <c r="Y88" s="32">
        <f>IF(ISBLANK(CENSUS!$M$31)=TRUE,"",CENSUS!$M$31)</f>
        <v>0</v>
      </c>
      <c r="Z88" s="8">
        <f t="shared" si="20"/>
      </c>
      <c r="AA88" s="8">
        <f t="shared" si="21"/>
      </c>
      <c r="AB88" s="172"/>
      <c r="AC88" s="7"/>
      <c r="AD88" s="32">
        <f>IF(ISBLANK(CENSUS!$P$31)=TRUE,"",CENSUS!$P$31)</f>
        <v>0</v>
      </c>
      <c r="AE88" s="8">
        <f t="shared" si="22"/>
      </c>
      <c r="AF88" s="8">
        <f t="shared" si="23"/>
      </c>
      <c r="AG88" s="172"/>
    </row>
    <row r="89" spans="1:33" ht="14.25">
      <c r="A89" s="325"/>
      <c r="B89" s="17"/>
      <c r="C89" s="240"/>
      <c r="D89" s="191"/>
      <c r="E89" s="8">
        <f t="shared" si="12"/>
      </c>
      <c r="F89" s="7"/>
      <c r="G89" s="8">
        <f t="shared" si="14"/>
      </c>
      <c r="H89" s="171"/>
      <c r="I89" s="7"/>
      <c r="J89" s="32">
        <f>IF(ISBLANK(CENSUS!$D$31)=TRUE,"",CENSUS!$D$31)</f>
        <v>0</v>
      </c>
      <c r="K89" s="8">
        <f t="shared" si="15"/>
      </c>
      <c r="L89" s="8">
        <f t="shared" si="16"/>
      </c>
      <c r="M89" s="172"/>
      <c r="N89" s="7"/>
      <c r="O89" s="32">
        <f>IF(ISBLANK(CENSUS!$G$31)=TRUE,"",CENSUS!$G$31)</f>
        <v>0</v>
      </c>
      <c r="P89" s="8">
        <f t="shared" si="17"/>
      </c>
      <c r="Q89" s="8">
        <f t="shared" si="13"/>
      </c>
      <c r="R89" s="172"/>
      <c r="S89" s="7"/>
      <c r="T89" s="32">
        <f>IF(ISBLANK(CENSUS!$J$31)=TRUE,"",CENSUS!$J$31)</f>
        <v>0</v>
      </c>
      <c r="U89" s="8">
        <f t="shared" si="18"/>
      </c>
      <c r="V89" s="8">
        <f t="shared" si="19"/>
      </c>
      <c r="W89" s="172"/>
      <c r="X89" s="7"/>
      <c r="Y89" s="32">
        <f>IF(ISBLANK(CENSUS!$M$31)=TRUE,"",CENSUS!$M$31)</f>
        <v>0</v>
      </c>
      <c r="Z89" s="8">
        <f t="shared" si="20"/>
      </c>
      <c r="AA89" s="8">
        <f t="shared" si="21"/>
      </c>
      <c r="AB89" s="172"/>
      <c r="AC89" s="7"/>
      <c r="AD89" s="32">
        <f>IF(ISBLANK(CENSUS!$P$31)=TRUE,"",CENSUS!$P$31)</f>
        <v>0</v>
      </c>
      <c r="AE89" s="8">
        <f t="shared" si="22"/>
      </c>
      <c r="AF89" s="8">
        <f t="shared" si="23"/>
      </c>
      <c r="AG89" s="172"/>
    </row>
    <row r="90" spans="1:33" ht="14.25">
      <c r="A90" s="325"/>
      <c r="B90" s="17"/>
      <c r="C90" s="240"/>
      <c r="D90" s="191"/>
      <c r="E90" s="8">
        <f t="shared" si="12"/>
      </c>
      <c r="F90" s="7"/>
      <c r="G90" s="8">
        <f t="shared" si="14"/>
      </c>
      <c r="H90" s="171"/>
      <c r="I90" s="7"/>
      <c r="J90" s="32">
        <f>IF(ISBLANK(CENSUS!$D$31)=TRUE,"",CENSUS!$D$31)</f>
        <v>0</v>
      </c>
      <c r="K90" s="8">
        <f t="shared" si="15"/>
      </c>
      <c r="L90" s="8">
        <f t="shared" si="16"/>
      </c>
      <c r="M90" s="172"/>
      <c r="N90" s="7"/>
      <c r="O90" s="32">
        <f>IF(ISBLANK(CENSUS!$G$31)=TRUE,"",CENSUS!$G$31)</f>
        <v>0</v>
      </c>
      <c r="P90" s="8">
        <f t="shared" si="17"/>
      </c>
      <c r="Q90" s="8">
        <f t="shared" si="13"/>
      </c>
      <c r="R90" s="172"/>
      <c r="S90" s="7"/>
      <c r="T90" s="32">
        <f>IF(ISBLANK(CENSUS!$J$31)=TRUE,"",CENSUS!$J$31)</f>
        <v>0</v>
      </c>
      <c r="U90" s="8">
        <f t="shared" si="18"/>
      </c>
      <c r="V90" s="8">
        <f t="shared" si="19"/>
      </c>
      <c r="W90" s="172"/>
      <c r="X90" s="7"/>
      <c r="Y90" s="32">
        <f>IF(ISBLANK(CENSUS!$M$31)=TRUE,"",CENSUS!$M$31)</f>
        <v>0</v>
      </c>
      <c r="Z90" s="8">
        <f t="shared" si="20"/>
      </c>
      <c r="AA90" s="8">
        <f t="shared" si="21"/>
      </c>
      <c r="AB90" s="172"/>
      <c r="AC90" s="7"/>
      <c r="AD90" s="32">
        <f>IF(ISBLANK(CENSUS!$P$31)=TRUE,"",CENSUS!$P$31)</f>
        <v>0</v>
      </c>
      <c r="AE90" s="8">
        <f t="shared" si="22"/>
      </c>
      <c r="AF90" s="8">
        <f t="shared" si="23"/>
      </c>
      <c r="AG90" s="172"/>
    </row>
    <row r="91" spans="1:33" ht="14.25">
      <c r="A91" s="325"/>
      <c r="B91" s="261" t="s">
        <v>242</v>
      </c>
      <c r="C91" s="240"/>
      <c r="D91" s="191"/>
      <c r="E91" s="8">
        <f t="shared" si="12"/>
      </c>
      <c r="F91" s="7"/>
      <c r="G91" s="8">
        <f t="shared" si="14"/>
      </c>
      <c r="H91" s="171"/>
      <c r="I91" s="7"/>
      <c r="J91" s="32">
        <f>IF(ISBLANK(CENSUS!$D$31)=TRUE,"",CENSUS!$D$31)</f>
        <v>0</v>
      </c>
      <c r="K91" s="8">
        <f t="shared" si="15"/>
      </c>
      <c r="L91" s="8">
        <f t="shared" si="16"/>
      </c>
      <c r="M91" s="172"/>
      <c r="N91" s="7"/>
      <c r="O91" s="32">
        <f>IF(ISBLANK(CENSUS!$G$31)=TRUE,"",CENSUS!$G$31)</f>
        <v>0</v>
      </c>
      <c r="P91" s="8">
        <f t="shared" si="17"/>
      </c>
      <c r="Q91" s="8">
        <f t="shared" si="13"/>
      </c>
      <c r="R91" s="172"/>
      <c r="S91" s="7"/>
      <c r="T91" s="32">
        <f>IF(ISBLANK(CENSUS!$J$31)=TRUE,"",CENSUS!$J$31)</f>
        <v>0</v>
      </c>
      <c r="U91" s="8">
        <f t="shared" si="18"/>
      </c>
      <c r="V91" s="8">
        <f t="shared" si="19"/>
      </c>
      <c r="W91" s="172"/>
      <c r="X91" s="7"/>
      <c r="Y91" s="32">
        <f>IF(ISBLANK(CENSUS!$M$31)=TRUE,"",CENSUS!$M$31)</f>
        <v>0</v>
      </c>
      <c r="Z91" s="8">
        <f t="shared" si="20"/>
      </c>
      <c r="AA91" s="8">
        <f t="shared" si="21"/>
      </c>
      <c r="AB91" s="172"/>
      <c r="AC91" s="7"/>
      <c r="AD91" s="32">
        <f>IF(ISBLANK(CENSUS!$P$31)=TRUE,"",CENSUS!$P$31)</f>
        <v>0</v>
      </c>
      <c r="AE91" s="8">
        <f t="shared" si="22"/>
      </c>
      <c r="AF91" s="8">
        <f t="shared" si="23"/>
      </c>
      <c r="AG91" s="172"/>
    </row>
    <row r="92" spans="1:33" ht="14.25">
      <c r="A92" s="325"/>
      <c r="B92" s="252" t="s">
        <v>60</v>
      </c>
      <c r="C92" s="174" t="s">
        <v>76</v>
      </c>
      <c r="D92" s="191"/>
      <c r="E92" s="8">
        <f t="shared" si="12"/>
      </c>
      <c r="F92" s="7"/>
      <c r="G92" s="8">
        <f t="shared" si="14"/>
      </c>
      <c r="H92" s="171"/>
      <c r="I92" s="7"/>
      <c r="J92" s="32">
        <f>IF(ISBLANK(CENSUS!$D$31)=TRUE,"",CENSUS!$D$31)</f>
        <v>0</v>
      </c>
      <c r="K92" s="8">
        <f t="shared" si="15"/>
      </c>
      <c r="L92" s="8">
        <f t="shared" si="16"/>
      </c>
      <c r="M92" s="172"/>
      <c r="N92" s="7"/>
      <c r="O92" s="32">
        <f>IF(ISBLANK(CENSUS!$G$31)=TRUE,"",CENSUS!$G$31)</f>
        <v>0</v>
      </c>
      <c r="P92" s="8">
        <f t="shared" si="17"/>
      </c>
      <c r="Q92" s="8">
        <f t="shared" si="13"/>
      </c>
      <c r="R92" s="172"/>
      <c r="S92" s="7"/>
      <c r="T92" s="32">
        <f>IF(ISBLANK(CENSUS!$J$31)=TRUE,"",CENSUS!$J$31)</f>
        <v>0</v>
      </c>
      <c r="U92" s="8">
        <f t="shared" si="18"/>
      </c>
      <c r="V92" s="8">
        <f t="shared" si="19"/>
      </c>
      <c r="W92" s="172"/>
      <c r="X92" s="7"/>
      <c r="Y92" s="32">
        <f>IF(ISBLANK(CENSUS!$M$31)=TRUE,"",CENSUS!$M$31)</f>
        <v>0</v>
      </c>
      <c r="Z92" s="8">
        <f t="shared" si="20"/>
      </c>
      <c r="AA92" s="8">
        <f t="shared" si="21"/>
      </c>
      <c r="AB92" s="172"/>
      <c r="AC92" s="7"/>
      <c r="AD92" s="32">
        <f>IF(ISBLANK(CENSUS!$P$31)=TRUE,"",CENSUS!$P$31)</f>
        <v>0</v>
      </c>
      <c r="AE92" s="8">
        <f t="shared" si="22"/>
      </c>
      <c r="AF92" s="8">
        <f t="shared" si="23"/>
      </c>
      <c r="AG92" s="172"/>
    </row>
    <row r="93" spans="1:33" ht="17.25" customHeight="1">
      <c r="A93" s="325"/>
      <c r="B93" s="252" t="s">
        <v>61</v>
      </c>
      <c r="C93" s="185" t="s">
        <v>139</v>
      </c>
      <c r="D93" s="191"/>
      <c r="E93" s="8">
        <f t="shared" si="12"/>
      </c>
      <c r="F93" s="7"/>
      <c r="G93" s="8">
        <f t="shared" si="14"/>
      </c>
      <c r="H93" s="171"/>
      <c r="I93" s="7"/>
      <c r="J93" s="32">
        <f>IF(ISBLANK(CENSUS!$D$31)=TRUE,"",CENSUS!$D$31)</f>
        <v>0</v>
      </c>
      <c r="K93" s="8">
        <f t="shared" si="15"/>
      </c>
      <c r="L93" s="8">
        <f t="shared" si="16"/>
      </c>
      <c r="M93" s="172"/>
      <c r="N93" s="7"/>
      <c r="O93" s="32">
        <f>IF(ISBLANK(CENSUS!$G$31)=TRUE,"",CENSUS!$G$31)</f>
        <v>0</v>
      </c>
      <c r="P93" s="8">
        <f t="shared" si="17"/>
      </c>
      <c r="Q93" s="8">
        <f t="shared" si="13"/>
      </c>
      <c r="R93" s="172"/>
      <c r="S93" s="7"/>
      <c r="T93" s="32">
        <f>IF(ISBLANK(CENSUS!$J$31)=TRUE,"",CENSUS!$J$31)</f>
        <v>0</v>
      </c>
      <c r="U93" s="8">
        <f t="shared" si="18"/>
      </c>
      <c r="V93" s="8">
        <f t="shared" si="19"/>
      </c>
      <c r="W93" s="172"/>
      <c r="X93" s="7"/>
      <c r="Y93" s="32">
        <f>IF(ISBLANK(CENSUS!$M$31)=TRUE,"",CENSUS!$M$31)</f>
        <v>0</v>
      </c>
      <c r="Z93" s="8">
        <f t="shared" si="20"/>
      </c>
      <c r="AA93" s="8">
        <f t="shared" si="21"/>
      </c>
      <c r="AB93" s="172"/>
      <c r="AC93" s="7"/>
      <c r="AD93" s="32">
        <f>IF(ISBLANK(CENSUS!$P$31)=TRUE,"",CENSUS!$P$31)</f>
        <v>0</v>
      </c>
      <c r="AE93" s="8">
        <f t="shared" si="22"/>
      </c>
      <c r="AF93" s="8">
        <f t="shared" si="23"/>
      </c>
      <c r="AG93" s="172"/>
    </row>
    <row r="94" spans="1:33" ht="15" thickBot="1">
      <c r="A94" s="325"/>
      <c r="B94" s="263" t="s">
        <v>62</v>
      </c>
      <c r="C94" s="264" t="s">
        <v>139</v>
      </c>
      <c r="D94" s="191"/>
      <c r="E94" s="8">
        <f t="shared" si="12"/>
      </c>
      <c r="F94" s="7"/>
      <c r="G94" s="8">
        <f t="shared" si="14"/>
      </c>
      <c r="H94" s="171"/>
      <c r="I94" s="7"/>
      <c r="J94" s="32">
        <f>IF(ISBLANK(CENSUS!$D$31)=TRUE,"",CENSUS!$D$31)</f>
        <v>0</v>
      </c>
      <c r="K94" s="8">
        <f t="shared" si="15"/>
      </c>
      <c r="L94" s="8">
        <f t="shared" si="16"/>
      </c>
      <c r="M94" s="172"/>
      <c r="N94" s="7"/>
      <c r="O94" s="32">
        <f>IF(ISBLANK(CENSUS!$G$31)=TRUE,"",CENSUS!$G$31)</f>
        <v>0</v>
      </c>
      <c r="P94" s="8">
        <f t="shared" si="17"/>
      </c>
      <c r="Q94" s="8">
        <f t="shared" si="13"/>
      </c>
      <c r="R94" s="172"/>
      <c r="S94" s="7"/>
      <c r="T94" s="32">
        <f>IF(ISBLANK(CENSUS!$J$31)=TRUE,"",CENSUS!$J$31)</f>
        <v>0</v>
      </c>
      <c r="U94" s="8">
        <f t="shared" si="18"/>
      </c>
      <c r="V94" s="8">
        <f t="shared" si="19"/>
      </c>
      <c r="W94" s="172"/>
      <c r="X94" s="7"/>
      <c r="Y94" s="32">
        <f>IF(ISBLANK(CENSUS!$M$31)=TRUE,"",CENSUS!$M$31)</f>
        <v>0</v>
      </c>
      <c r="Z94" s="8">
        <f t="shared" si="20"/>
      </c>
      <c r="AA94" s="8">
        <f t="shared" si="21"/>
      </c>
      <c r="AB94" s="172"/>
      <c r="AC94" s="7"/>
      <c r="AD94" s="32">
        <f>IF(ISBLANK(CENSUS!$P$31)=TRUE,"",CENSUS!$P$31)</f>
        <v>0</v>
      </c>
      <c r="AE94" s="8">
        <f t="shared" si="22"/>
      </c>
      <c r="AF94" s="8">
        <f t="shared" si="23"/>
      </c>
      <c r="AG94" s="172"/>
    </row>
    <row r="95" spans="1:33" ht="6.75" customHeight="1">
      <c r="A95" s="20"/>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row>
    <row r="97" ht="13.5" customHeight="1" thickBot="1"/>
    <row r="98" spans="1:12" ht="405.75" customHeight="1" thickBot="1">
      <c r="A98" s="313" t="s">
        <v>254</v>
      </c>
      <c r="B98" s="314"/>
      <c r="C98" s="314"/>
      <c r="D98" s="314"/>
      <c r="E98" s="314"/>
      <c r="F98" s="315"/>
      <c r="H98" s="316" t="s">
        <v>253</v>
      </c>
      <c r="I98" s="317"/>
      <c r="J98" s="317"/>
      <c r="K98" s="317"/>
      <c r="L98" s="318"/>
    </row>
  </sheetData>
  <sheetProtection/>
  <mergeCells count="16">
    <mergeCell ref="A17:A31"/>
    <mergeCell ref="X3:AB3"/>
    <mergeCell ref="AC3:AG3"/>
    <mergeCell ref="A98:F98"/>
    <mergeCell ref="H98:L98"/>
    <mergeCell ref="A52:A62"/>
    <mergeCell ref="A64:A81"/>
    <mergeCell ref="A83:A94"/>
    <mergeCell ref="A2:A5"/>
    <mergeCell ref="A6:A15"/>
    <mergeCell ref="A33:A50"/>
    <mergeCell ref="K1:S1"/>
    <mergeCell ref="S3:W3"/>
    <mergeCell ref="D3:G3"/>
    <mergeCell ref="I3:M3"/>
    <mergeCell ref="N3:R3"/>
  </mergeCells>
  <conditionalFormatting sqref="D2">
    <cfRule type="cellIs" priority="1" dxfId="0" operator="lessThanOrEqual" stopIfTrue="1">
      <formula>0</formula>
    </cfRule>
  </conditionalFormatting>
  <printOptions horizontalCentered="1"/>
  <pageMargins left="0" right="0" top="0.5" bottom="0.25" header="0.5" footer="0.5"/>
  <pageSetup fitToHeight="1" fitToWidth="1" horizontalDpi="300" verticalDpi="300" orientation="landscape" scale="40" r:id="rId1"/>
</worksheet>
</file>

<file path=xl/worksheets/sheet3.xml><?xml version="1.0" encoding="utf-8"?>
<worksheet xmlns="http://schemas.openxmlformats.org/spreadsheetml/2006/main" xmlns:r="http://schemas.openxmlformats.org/officeDocument/2006/relationships">
  <dimension ref="A1:CF120"/>
  <sheetViews>
    <sheetView zoomScalePageLayoutView="0" workbookViewId="0" topLeftCell="A1">
      <selection activeCell="C4" sqref="C4"/>
    </sheetView>
  </sheetViews>
  <sheetFormatPr defaultColWidth="9.140625" defaultRowHeight="12.75"/>
  <cols>
    <col min="1" max="1" width="12.00390625" style="141" customWidth="1"/>
    <col min="2" max="2" width="45.8515625" style="141" customWidth="1"/>
    <col min="3" max="3" width="9.140625" style="141" customWidth="1"/>
    <col min="4" max="12" width="3.7109375" style="164" customWidth="1"/>
    <col min="13" max="13" width="4.421875" style="164" customWidth="1"/>
    <col min="14" max="43" width="3.7109375" style="164" customWidth="1"/>
    <col min="44" max="53" width="0" style="141" hidden="1" customWidth="1"/>
    <col min="54" max="61" width="9.140625" style="141" customWidth="1"/>
    <col min="62" max="62" width="0" style="141" hidden="1" customWidth="1"/>
    <col min="63" max="16384" width="9.140625" style="141" customWidth="1"/>
  </cols>
  <sheetData>
    <row r="1" spans="1:83" s="126" customFormat="1" ht="24.75" customHeight="1" thickBot="1">
      <c r="A1" s="122" t="s">
        <v>209</v>
      </c>
      <c r="B1" s="122"/>
      <c r="C1" s="122"/>
      <c r="D1" s="355" t="s">
        <v>266</v>
      </c>
      <c r="E1" s="356"/>
      <c r="F1" s="356"/>
      <c r="G1" s="356"/>
      <c r="H1" s="356"/>
      <c r="I1" s="356"/>
      <c r="J1" s="356"/>
      <c r="K1" s="356"/>
      <c r="L1" s="356"/>
      <c r="M1" s="356"/>
      <c r="N1" s="356"/>
      <c r="O1" s="356"/>
      <c r="P1" s="356"/>
      <c r="Q1" s="356"/>
      <c r="R1" s="356"/>
      <c r="S1" s="356"/>
      <c r="T1" s="356"/>
      <c r="U1" s="356"/>
      <c r="V1" s="356"/>
      <c r="W1" s="357"/>
      <c r="X1" s="124"/>
      <c r="Y1" s="123"/>
      <c r="Z1" s="124"/>
      <c r="AA1" s="124" t="s">
        <v>198</v>
      </c>
      <c r="AB1" s="124"/>
      <c r="AC1" s="124"/>
      <c r="AD1" s="124"/>
      <c r="AE1" s="124"/>
      <c r="AF1" s="124"/>
      <c r="AG1" s="124"/>
      <c r="AH1" s="124"/>
      <c r="AI1" s="124"/>
      <c r="AJ1" s="124"/>
      <c r="AK1" s="124"/>
      <c r="AL1" s="124"/>
      <c r="AM1" s="124"/>
      <c r="AN1" s="124"/>
      <c r="AO1" s="124"/>
      <c r="AP1" s="125"/>
      <c r="AQ1" s="125"/>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row>
    <row r="2" spans="1:83" s="126" customFormat="1" ht="24.75" customHeight="1" thickBot="1">
      <c r="A2" s="358" t="s">
        <v>210</v>
      </c>
      <c r="B2" s="358"/>
      <c r="C2" s="358"/>
      <c r="D2" s="358"/>
      <c r="E2" s="358"/>
      <c r="F2" s="358"/>
      <c r="G2" s="358"/>
      <c r="H2" s="358"/>
      <c r="I2" s="358"/>
      <c r="J2" s="35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9"/>
      <c r="AQ2" s="129"/>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row>
    <row r="3" spans="1:84" s="126" customFormat="1" ht="22.5" customHeight="1" thickBot="1">
      <c r="A3" s="127"/>
      <c r="B3" s="130"/>
      <c r="C3" s="201"/>
      <c r="D3" s="202"/>
      <c r="E3" s="131"/>
      <c r="F3" s="131"/>
      <c r="G3" s="131"/>
      <c r="H3" s="131"/>
      <c r="I3" s="131"/>
      <c r="J3" s="131"/>
      <c r="K3" s="131"/>
      <c r="L3" s="131"/>
      <c r="M3" s="131"/>
      <c r="N3" s="131"/>
      <c r="O3" s="131"/>
      <c r="P3" s="131"/>
      <c r="Q3" s="131"/>
      <c r="R3" s="131"/>
      <c r="S3" s="131" t="s">
        <v>211</v>
      </c>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2"/>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row>
    <row r="4" spans="1:84" s="135" customFormat="1" ht="69" customHeight="1" thickBot="1">
      <c r="A4" s="204" t="s">
        <v>244</v>
      </c>
      <c r="B4" s="200" t="s">
        <v>212</v>
      </c>
      <c r="C4" s="60" t="s">
        <v>125</v>
      </c>
      <c r="D4" s="133">
        <v>0</v>
      </c>
      <c r="E4" s="134">
        <v>1</v>
      </c>
      <c r="F4" s="134">
        <v>2</v>
      </c>
      <c r="G4" s="134">
        <v>4</v>
      </c>
      <c r="H4" s="134">
        <v>6</v>
      </c>
      <c r="I4" s="134">
        <v>8</v>
      </c>
      <c r="J4" s="134">
        <v>10</v>
      </c>
      <c r="K4" s="134">
        <v>12</v>
      </c>
      <c r="L4" s="134">
        <v>14</v>
      </c>
      <c r="M4" s="134">
        <v>16</v>
      </c>
      <c r="N4" s="134">
        <v>18</v>
      </c>
      <c r="O4" s="134">
        <v>20</v>
      </c>
      <c r="P4" s="134">
        <v>22</v>
      </c>
      <c r="Q4" s="134">
        <v>24</v>
      </c>
      <c r="R4" s="134">
        <v>26</v>
      </c>
      <c r="S4" s="134">
        <v>28</v>
      </c>
      <c r="T4" s="134">
        <v>30</v>
      </c>
      <c r="U4" s="134">
        <v>32</v>
      </c>
      <c r="V4" s="134">
        <v>34</v>
      </c>
      <c r="W4" s="134">
        <v>36</v>
      </c>
      <c r="X4" s="134">
        <v>38</v>
      </c>
      <c r="Y4" s="134">
        <v>40</v>
      </c>
      <c r="Z4" s="134">
        <v>42</v>
      </c>
      <c r="AA4" s="134">
        <v>44</v>
      </c>
      <c r="AB4" s="134">
        <v>46</v>
      </c>
      <c r="AC4" s="134">
        <v>48</v>
      </c>
      <c r="AD4" s="134">
        <v>50</v>
      </c>
      <c r="AE4" s="134">
        <v>52</v>
      </c>
      <c r="AF4" s="134">
        <v>54</v>
      </c>
      <c r="AG4" s="134">
        <v>56</v>
      </c>
      <c r="AH4" s="134">
        <v>60</v>
      </c>
      <c r="AI4" s="134">
        <v>64</v>
      </c>
      <c r="AJ4" s="134">
        <v>68</v>
      </c>
      <c r="AK4" s="134">
        <v>72</v>
      </c>
      <c r="AL4" s="134">
        <v>76</v>
      </c>
      <c r="AM4" s="134">
        <v>80</v>
      </c>
      <c r="AN4" s="134">
        <v>84</v>
      </c>
      <c r="AO4" s="134">
        <v>88</v>
      </c>
      <c r="AP4" s="134">
        <v>92</v>
      </c>
      <c r="AQ4" s="134">
        <v>96</v>
      </c>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row>
    <row r="5" spans="1:43" s="127" customFormat="1" ht="8.25" customHeight="1" thickBot="1">
      <c r="A5" s="205"/>
      <c r="B5" s="206"/>
      <c r="C5" s="207"/>
      <c r="D5" s="208"/>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10"/>
    </row>
    <row r="6" spans="1:43" ht="19.5" customHeight="1" thickBot="1">
      <c r="A6" s="337" t="s">
        <v>245</v>
      </c>
      <c r="B6" s="267" t="str">
        <f>TOOL!B6</f>
        <v>Landline Phone Service</v>
      </c>
      <c r="C6" s="268">
        <f>SUM(TOOL!G6)</f>
        <v>0</v>
      </c>
      <c r="D6" s="136"/>
      <c r="E6" s="136"/>
      <c r="F6" s="136"/>
      <c r="G6" s="136"/>
      <c r="H6" s="136"/>
      <c r="I6" s="136"/>
      <c r="J6" s="136"/>
      <c r="K6" s="136"/>
      <c r="L6" s="136"/>
      <c r="M6" s="137"/>
      <c r="N6" s="136"/>
      <c r="O6" s="136"/>
      <c r="P6" s="136"/>
      <c r="Q6" s="136"/>
      <c r="R6" s="136"/>
      <c r="S6" s="136"/>
      <c r="T6" s="138"/>
      <c r="U6" s="138"/>
      <c r="V6" s="138"/>
      <c r="W6" s="138"/>
      <c r="X6" s="139"/>
      <c r="Y6" s="139"/>
      <c r="Z6" s="139"/>
      <c r="AA6" s="139"/>
      <c r="AB6" s="139"/>
      <c r="AC6" s="139"/>
      <c r="AD6" s="139"/>
      <c r="AE6" s="139"/>
      <c r="AF6" s="139"/>
      <c r="AG6" s="139"/>
      <c r="AH6" s="139"/>
      <c r="AI6" s="139"/>
      <c r="AJ6" s="139"/>
      <c r="AK6" s="139"/>
      <c r="AL6" s="139"/>
      <c r="AM6" s="139"/>
      <c r="AN6" s="139"/>
      <c r="AO6" s="139"/>
      <c r="AP6" s="139"/>
      <c r="AQ6" s="140"/>
    </row>
    <row r="7" spans="1:43" ht="19.5" customHeight="1" thickBot="1">
      <c r="A7" s="338"/>
      <c r="B7" s="267" t="str">
        <f>TOOL!B7</f>
        <v>Cell Phone Service</v>
      </c>
      <c r="C7" s="268">
        <f>SUM(TOOL!G7)</f>
        <v>0</v>
      </c>
      <c r="D7" s="142"/>
      <c r="E7" s="142"/>
      <c r="F7" s="142"/>
      <c r="G7" s="142"/>
      <c r="H7" s="142"/>
      <c r="I7" s="142"/>
      <c r="J7" s="142"/>
      <c r="K7" s="142"/>
      <c r="L7" s="136"/>
      <c r="M7" s="136"/>
      <c r="N7" s="136"/>
      <c r="O7" s="136"/>
      <c r="P7" s="136"/>
      <c r="Q7" s="136"/>
      <c r="R7" s="136"/>
      <c r="S7" s="136"/>
      <c r="T7" s="136"/>
      <c r="U7" s="136"/>
      <c r="V7" s="136"/>
      <c r="W7" s="136"/>
      <c r="X7" s="136"/>
      <c r="Y7" s="136"/>
      <c r="Z7" s="136"/>
      <c r="AA7" s="136"/>
      <c r="AB7" s="136"/>
      <c r="AC7" s="136"/>
      <c r="AD7" s="142"/>
      <c r="AE7" s="142"/>
      <c r="AF7" s="142"/>
      <c r="AG7" s="142"/>
      <c r="AH7" s="142"/>
      <c r="AI7" s="142"/>
      <c r="AJ7" s="142"/>
      <c r="AK7" s="142"/>
      <c r="AL7" s="142"/>
      <c r="AM7" s="142"/>
      <c r="AN7" s="142"/>
      <c r="AO7" s="142"/>
      <c r="AP7" s="142"/>
      <c r="AQ7" s="143"/>
    </row>
    <row r="8" spans="1:43" ht="19.5" customHeight="1" thickBot="1">
      <c r="A8" s="338"/>
      <c r="B8" s="267" t="str">
        <f>TOOL!B8</f>
        <v>Computer Function</v>
      </c>
      <c r="C8" s="268">
        <f>SUM(TOOL!G8)</f>
        <v>0</v>
      </c>
      <c r="D8" s="142"/>
      <c r="E8" s="142"/>
      <c r="F8" s="142"/>
      <c r="G8" s="142"/>
      <c r="H8" s="142"/>
      <c r="I8" s="142"/>
      <c r="J8" s="142"/>
      <c r="K8" s="142"/>
      <c r="L8" s="136"/>
      <c r="M8" s="136"/>
      <c r="N8" s="136"/>
      <c r="O8" s="136"/>
      <c r="P8" s="136"/>
      <c r="Q8" s="136"/>
      <c r="R8" s="136"/>
      <c r="S8" s="136"/>
      <c r="T8" s="136"/>
      <c r="U8" s="136"/>
      <c r="V8" s="136"/>
      <c r="W8" s="136"/>
      <c r="X8" s="136"/>
      <c r="Y8" s="136"/>
      <c r="Z8" s="136"/>
      <c r="AA8" s="136"/>
      <c r="AB8" s="136"/>
      <c r="AC8" s="136"/>
      <c r="AD8" s="142"/>
      <c r="AE8" s="142"/>
      <c r="AF8" s="142"/>
      <c r="AG8" s="142"/>
      <c r="AH8" s="142"/>
      <c r="AI8" s="142"/>
      <c r="AJ8" s="142"/>
      <c r="AK8" s="142"/>
      <c r="AL8" s="142"/>
      <c r="AM8" s="142"/>
      <c r="AN8" s="142"/>
      <c r="AO8" s="142"/>
      <c r="AP8" s="142"/>
      <c r="AQ8" s="143"/>
    </row>
    <row r="9" spans="1:43" ht="19.5" customHeight="1" thickBot="1">
      <c r="A9" s="338"/>
      <c r="B9" s="267" t="str">
        <f>TOOL!B9</f>
        <v>Alarm System</v>
      </c>
      <c r="C9" s="268">
        <f>SUM(TOOL!G9)</f>
        <v>0</v>
      </c>
      <c r="D9" s="142"/>
      <c r="E9" s="142"/>
      <c r="F9" s="142"/>
      <c r="G9" s="142"/>
      <c r="H9" s="142"/>
      <c r="I9" s="142"/>
      <c r="J9" s="142"/>
      <c r="K9" s="142"/>
      <c r="L9" s="136"/>
      <c r="M9" s="136"/>
      <c r="N9" s="136"/>
      <c r="O9" s="136"/>
      <c r="P9" s="136"/>
      <c r="Q9" s="136"/>
      <c r="R9" s="136"/>
      <c r="S9" s="136"/>
      <c r="T9" s="136"/>
      <c r="U9" s="136"/>
      <c r="V9" s="136"/>
      <c r="W9" s="136"/>
      <c r="X9" s="136"/>
      <c r="Y9" s="136"/>
      <c r="Z9" s="136"/>
      <c r="AA9" s="136"/>
      <c r="AB9" s="136"/>
      <c r="AC9" s="136"/>
      <c r="AD9" s="142"/>
      <c r="AE9" s="142"/>
      <c r="AF9" s="142"/>
      <c r="AG9" s="142"/>
      <c r="AH9" s="142"/>
      <c r="AI9" s="142"/>
      <c r="AJ9" s="142"/>
      <c r="AK9" s="142"/>
      <c r="AL9" s="142"/>
      <c r="AM9" s="142"/>
      <c r="AN9" s="142"/>
      <c r="AO9" s="142"/>
      <c r="AP9" s="142"/>
      <c r="AQ9" s="143"/>
    </row>
    <row r="10" spans="1:43" ht="19.5" customHeight="1" thickBot="1">
      <c r="A10" s="338"/>
      <c r="B10" s="267" t="str">
        <f>TOOL!B10</f>
        <v>Overhead Paging</v>
      </c>
      <c r="C10" s="268">
        <f>SUM(TOOL!G10)</f>
        <v>0</v>
      </c>
      <c r="D10" s="142"/>
      <c r="E10" s="142"/>
      <c r="F10" s="142"/>
      <c r="G10" s="142"/>
      <c r="H10" s="142"/>
      <c r="I10" s="142"/>
      <c r="J10" s="142"/>
      <c r="K10" s="142"/>
      <c r="L10" s="136"/>
      <c r="M10" s="136"/>
      <c r="N10" s="136"/>
      <c r="O10" s="136"/>
      <c r="P10" s="136"/>
      <c r="Q10" s="136"/>
      <c r="R10" s="136"/>
      <c r="S10" s="136"/>
      <c r="T10" s="136"/>
      <c r="U10" s="136"/>
      <c r="V10" s="136"/>
      <c r="W10" s="136"/>
      <c r="X10" s="136"/>
      <c r="Y10" s="136"/>
      <c r="Z10" s="136"/>
      <c r="AA10" s="136"/>
      <c r="AB10" s="136"/>
      <c r="AC10" s="136"/>
      <c r="AD10" s="142"/>
      <c r="AE10" s="142"/>
      <c r="AF10" s="142"/>
      <c r="AG10" s="142"/>
      <c r="AH10" s="142"/>
      <c r="AI10" s="142"/>
      <c r="AJ10" s="142"/>
      <c r="AK10" s="142"/>
      <c r="AL10" s="142"/>
      <c r="AM10" s="142"/>
      <c r="AN10" s="142"/>
      <c r="AO10" s="142"/>
      <c r="AP10" s="142"/>
      <c r="AQ10" s="143"/>
    </row>
    <row r="11" spans="1:43" ht="19.5" customHeight="1" thickBot="1">
      <c r="A11" s="338"/>
      <c r="B11" s="267" t="str">
        <f>TOOL!B11</f>
        <v>Batteries</v>
      </c>
      <c r="C11" s="268">
        <f>SUM(TOOL!G11)</f>
        <v>0</v>
      </c>
      <c r="D11" s="142"/>
      <c r="E11" s="142"/>
      <c r="F11" s="142"/>
      <c r="G11" s="142"/>
      <c r="H11" s="142"/>
      <c r="I11" s="142"/>
      <c r="J11" s="142"/>
      <c r="K11" s="142"/>
      <c r="L11" s="136"/>
      <c r="M11" s="136"/>
      <c r="N11" s="136"/>
      <c r="O11" s="136"/>
      <c r="P11" s="136"/>
      <c r="Q11" s="136"/>
      <c r="R11" s="136"/>
      <c r="S11" s="136"/>
      <c r="T11" s="136"/>
      <c r="U11" s="136"/>
      <c r="V11" s="136"/>
      <c r="W11" s="136"/>
      <c r="X11" s="136"/>
      <c r="Y11" s="136"/>
      <c r="Z11" s="136"/>
      <c r="AA11" s="136"/>
      <c r="AB11" s="136"/>
      <c r="AC11" s="136"/>
      <c r="AD11" s="142"/>
      <c r="AE11" s="142"/>
      <c r="AF11" s="142"/>
      <c r="AG11" s="142"/>
      <c r="AH11" s="142"/>
      <c r="AI11" s="142"/>
      <c r="AJ11" s="142"/>
      <c r="AK11" s="142"/>
      <c r="AL11" s="142"/>
      <c r="AM11" s="142"/>
      <c r="AN11" s="142"/>
      <c r="AO11" s="142"/>
      <c r="AP11" s="142"/>
      <c r="AQ11" s="143"/>
    </row>
    <row r="12" spans="1:43" ht="19.5" customHeight="1" thickBot="1">
      <c r="A12" s="338"/>
      <c r="B12" s="267">
        <f>TOOL!B12</f>
        <v>0</v>
      </c>
      <c r="C12" s="268">
        <f>SUM(TOOL!G12)</f>
        <v>0</v>
      </c>
      <c r="D12" s="142"/>
      <c r="E12" s="142"/>
      <c r="F12" s="142"/>
      <c r="G12" s="142"/>
      <c r="H12" s="142"/>
      <c r="I12" s="142"/>
      <c r="J12" s="142"/>
      <c r="K12" s="142"/>
      <c r="L12" s="136"/>
      <c r="M12" s="136"/>
      <c r="N12" s="136"/>
      <c r="O12" s="136"/>
      <c r="P12" s="136"/>
      <c r="Q12" s="136"/>
      <c r="R12" s="136"/>
      <c r="S12" s="136"/>
      <c r="T12" s="136"/>
      <c r="U12" s="136"/>
      <c r="V12" s="136"/>
      <c r="W12" s="136"/>
      <c r="X12" s="136"/>
      <c r="Y12" s="136"/>
      <c r="Z12" s="136"/>
      <c r="AA12" s="136"/>
      <c r="AB12" s="136"/>
      <c r="AC12" s="136"/>
      <c r="AD12" s="142"/>
      <c r="AE12" s="142"/>
      <c r="AF12" s="142"/>
      <c r="AG12" s="142"/>
      <c r="AH12" s="142"/>
      <c r="AI12" s="142"/>
      <c r="AJ12" s="142"/>
      <c r="AK12" s="142"/>
      <c r="AL12" s="142"/>
      <c r="AM12" s="142"/>
      <c r="AN12" s="142"/>
      <c r="AO12" s="142"/>
      <c r="AP12" s="142"/>
      <c r="AQ12" s="143"/>
    </row>
    <row r="13" spans="1:43" ht="19.5" customHeight="1" thickBot="1">
      <c r="A13" s="339"/>
      <c r="B13" s="269">
        <f>TOOL!B13</f>
        <v>0</v>
      </c>
      <c r="C13" s="268">
        <f>SUM(TOOL!G13)</f>
        <v>0</v>
      </c>
      <c r="D13" s="142"/>
      <c r="E13" s="142"/>
      <c r="F13" s="142"/>
      <c r="G13" s="142"/>
      <c r="H13" s="142"/>
      <c r="I13" s="142"/>
      <c r="J13" s="142"/>
      <c r="K13" s="142"/>
      <c r="L13" s="136"/>
      <c r="M13" s="136"/>
      <c r="N13" s="136"/>
      <c r="O13" s="136"/>
      <c r="P13" s="136"/>
      <c r="Q13" s="136"/>
      <c r="R13" s="136"/>
      <c r="S13" s="136"/>
      <c r="T13" s="136"/>
      <c r="U13" s="136"/>
      <c r="V13" s="136"/>
      <c r="W13" s="136"/>
      <c r="X13" s="136"/>
      <c r="Y13" s="136"/>
      <c r="Z13" s="136"/>
      <c r="AA13" s="136"/>
      <c r="AB13" s="136"/>
      <c r="AC13" s="136"/>
      <c r="AD13" s="142"/>
      <c r="AE13" s="142"/>
      <c r="AF13" s="142"/>
      <c r="AG13" s="142"/>
      <c r="AH13" s="142"/>
      <c r="AI13" s="142"/>
      <c r="AJ13" s="142"/>
      <c r="AK13" s="142"/>
      <c r="AL13" s="142"/>
      <c r="AM13" s="142"/>
      <c r="AN13" s="142"/>
      <c r="AO13" s="142"/>
      <c r="AP13" s="142"/>
      <c r="AQ13" s="143"/>
    </row>
    <row r="14" spans="1:43" ht="19.5" customHeight="1" thickBot="1">
      <c r="A14" s="339"/>
      <c r="B14" s="267">
        <f>TOOL!B14</f>
        <v>0</v>
      </c>
      <c r="C14" s="268">
        <f>SUM(TOOL!G14)</f>
        <v>0</v>
      </c>
      <c r="D14" s="142"/>
      <c r="E14" s="142"/>
      <c r="F14" s="142"/>
      <c r="G14" s="142"/>
      <c r="H14" s="142"/>
      <c r="I14" s="142"/>
      <c r="J14" s="142"/>
      <c r="K14" s="142"/>
      <c r="L14" s="136"/>
      <c r="M14" s="136"/>
      <c r="N14" s="136"/>
      <c r="O14" s="136"/>
      <c r="P14" s="136"/>
      <c r="Q14" s="136"/>
      <c r="R14" s="136"/>
      <c r="S14" s="136"/>
      <c r="T14" s="136"/>
      <c r="U14" s="136"/>
      <c r="V14" s="136"/>
      <c r="W14" s="136"/>
      <c r="X14" s="136"/>
      <c r="Y14" s="136"/>
      <c r="Z14" s="136"/>
      <c r="AA14" s="136"/>
      <c r="AB14" s="136"/>
      <c r="AC14" s="136"/>
      <c r="AD14" s="142"/>
      <c r="AE14" s="142"/>
      <c r="AF14" s="142"/>
      <c r="AG14" s="142"/>
      <c r="AH14" s="142"/>
      <c r="AI14" s="142"/>
      <c r="AJ14" s="142"/>
      <c r="AK14" s="142"/>
      <c r="AL14" s="142"/>
      <c r="AM14" s="142"/>
      <c r="AN14" s="142"/>
      <c r="AO14" s="142"/>
      <c r="AP14" s="142"/>
      <c r="AQ14" s="143"/>
    </row>
    <row r="15" spans="1:43" ht="19.5" customHeight="1" thickBot="1">
      <c r="A15" s="340"/>
      <c r="B15" s="267">
        <f>TOOL!B15</f>
        <v>0</v>
      </c>
      <c r="C15" s="268">
        <f>SUM(TOOL!G15)</f>
        <v>0</v>
      </c>
      <c r="D15" s="142"/>
      <c r="E15" s="142"/>
      <c r="F15" s="142"/>
      <c r="G15" s="142"/>
      <c r="H15" s="142"/>
      <c r="I15" s="142"/>
      <c r="J15" s="142"/>
      <c r="K15" s="142"/>
      <c r="L15" s="136"/>
      <c r="M15" s="136"/>
      <c r="N15" s="136"/>
      <c r="O15" s="136"/>
      <c r="P15" s="136"/>
      <c r="Q15" s="136"/>
      <c r="R15" s="136"/>
      <c r="S15" s="136"/>
      <c r="T15" s="136"/>
      <c r="U15" s="136"/>
      <c r="V15" s="136"/>
      <c r="W15" s="136"/>
      <c r="X15" s="136"/>
      <c r="Y15" s="136"/>
      <c r="Z15" s="136"/>
      <c r="AA15" s="136"/>
      <c r="AB15" s="136"/>
      <c r="AC15" s="136"/>
      <c r="AD15" s="142"/>
      <c r="AE15" s="142"/>
      <c r="AF15" s="142"/>
      <c r="AG15" s="142"/>
      <c r="AH15" s="142"/>
      <c r="AI15" s="142"/>
      <c r="AJ15" s="142"/>
      <c r="AK15" s="142"/>
      <c r="AL15" s="142"/>
      <c r="AM15" s="142"/>
      <c r="AN15" s="142"/>
      <c r="AO15" s="142"/>
      <c r="AP15" s="142"/>
      <c r="AQ15" s="143"/>
    </row>
    <row r="16" spans="1:43" ht="3.75" customHeight="1" thickBot="1">
      <c r="A16" s="265"/>
      <c r="B16" s="266">
        <f>TOOL!B16</f>
        <v>0</v>
      </c>
      <c r="C16" s="203">
        <f>SUM(TOOL!G16)</f>
        <v>0</v>
      </c>
      <c r="D16" s="195"/>
      <c r="E16" s="195"/>
      <c r="F16" s="195"/>
      <c r="G16" s="195"/>
      <c r="H16" s="195"/>
      <c r="I16" s="195"/>
      <c r="J16" s="195"/>
      <c r="K16" s="195"/>
      <c r="L16" s="196"/>
      <c r="M16" s="196"/>
      <c r="N16" s="196"/>
      <c r="O16" s="196"/>
      <c r="P16" s="196"/>
      <c r="Q16" s="196"/>
      <c r="R16" s="196"/>
      <c r="S16" s="196"/>
      <c r="T16" s="196"/>
      <c r="U16" s="196"/>
      <c r="V16" s="196"/>
      <c r="W16" s="196"/>
      <c r="X16" s="196"/>
      <c r="Y16" s="196"/>
      <c r="Z16" s="196"/>
      <c r="AA16" s="196"/>
      <c r="AB16" s="196"/>
      <c r="AC16" s="196"/>
      <c r="AD16" s="195"/>
      <c r="AE16" s="195"/>
      <c r="AF16" s="195"/>
      <c r="AG16" s="195"/>
      <c r="AH16" s="195"/>
      <c r="AI16" s="195"/>
      <c r="AJ16" s="195"/>
      <c r="AK16" s="195"/>
      <c r="AL16" s="195"/>
      <c r="AM16" s="195"/>
      <c r="AN16" s="195"/>
      <c r="AO16" s="195"/>
      <c r="AP16" s="195"/>
      <c r="AQ16" s="197"/>
    </row>
    <row r="17" spans="1:43" ht="19.5" customHeight="1" thickBot="1">
      <c r="A17" s="337" t="s">
        <v>246</v>
      </c>
      <c r="B17" s="267" t="str">
        <f>TOOL!B17</f>
        <v>Linen Supplies (may itemize)</v>
      </c>
      <c r="C17" s="268">
        <f>SUM(TOOL!G17)</f>
        <v>0</v>
      </c>
      <c r="D17" s="142"/>
      <c r="E17" s="142"/>
      <c r="F17" s="142"/>
      <c r="G17" s="142"/>
      <c r="H17" s="142"/>
      <c r="I17" s="142"/>
      <c r="J17" s="142"/>
      <c r="K17" s="142"/>
      <c r="L17" s="136"/>
      <c r="M17" s="136"/>
      <c r="N17" s="136"/>
      <c r="O17" s="136"/>
      <c r="P17" s="136"/>
      <c r="Q17" s="136"/>
      <c r="R17" s="136"/>
      <c r="S17" s="136"/>
      <c r="T17" s="136"/>
      <c r="U17" s="136"/>
      <c r="V17" s="136"/>
      <c r="W17" s="136"/>
      <c r="X17" s="136"/>
      <c r="Y17" s="136"/>
      <c r="Z17" s="136"/>
      <c r="AA17" s="136"/>
      <c r="AB17" s="136"/>
      <c r="AC17" s="136"/>
      <c r="AD17" s="142"/>
      <c r="AE17" s="142"/>
      <c r="AF17" s="142"/>
      <c r="AG17" s="142"/>
      <c r="AH17" s="142"/>
      <c r="AI17" s="142"/>
      <c r="AJ17" s="142"/>
      <c r="AK17" s="142"/>
      <c r="AL17" s="142"/>
      <c r="AM17" s="142"/>
      <c r="AN17" s="142"/>
      <c r="AO17" s="142"/>
      <c r="AP17" s="142"/>
      <c r="AQ17" s="143"/>
    </row>
    <row r="18" spans="1:43" ht="19.5" customHeight="1" thickBot="1">
      <c r="A18" s="341"/>
      <c r="B18" s="267">
        <f>TOOL!B18</f>
        <v>0</v>
      </c>
      <c r="C18" s="268">
        <f>SUM(TOOL!G18)</f>
        <v>0</v>
      </c>
      <c r="D18" s="142"/>
      <c r="E18" s="142"/>
      <c r="F18" s="142"/>
      <c r="G18" s="142"/>
      <c r="H18" s="142"/>
      <c r="I18" s="142"/>
      <c r="J18" s="142"/>
      <c r="K18" s="142"/>
      <c r="L18" s="136"/>
      <c r="M18" s="136"/>
      <c r="N18" s="136"/>
      <c r="O18" s="136"/>
      <c r="P18" s="136"/>
      <c r="Q18" s="136"/>
      <c r="R18" s="136"/>
      <c r="S18" s="136"/>
      <c r="T18" s="136"/>
      <c r="U18" s="136"/>
      <c r="V18" s="136"/>
      <c r="W18" s="136"/>
      <c r="X18" s="136"/>
      <c r="Y18" s="136"/>
      <c r="Z18" s="136"/>
      <c r="AA18" s="136"/>
      <c r="AB18" s="136"/>
      <c r="AC18" s="136"/>
      <c r="AD18" s="142"/>
      <c r="AE18" s="142"/>
      <c r="AF18" s="142"/>
      <c r="AG18" s="142"/>
      <c r="AH18" s="142"/>
      <c r="AI18" s="142"/>
      <c r="AJ18" s="142"/>
      <c r="AK18" s="142"/>
      <c r="AL18" s="142"/>
      <c r="AM18" s="142"/>
      <c r="AN18" s="142"/>
      <c r="AO18" s="142"/>
      <c r="AP18" s="142"/>
      <c r="AQ18" s="143"/>
    </row>
    <row r="19" spans="1:43" ht="19.5" customHeight="1" thickBot="1">
      <c r="A19" s="341"/>
      <c r="B19" s="267">
        <f>TOOL!B19</f>
        <v>0</v>
      </c>
      <c r="C19" s="268">
        <f>SUM(TOOL!G19)</f>
        <v>0</v>
      </c>
      <c r="D19" s="142"/>
      <c r="E19" s="142"/>
      <c r="F19" s="142"/>
      <c r="G19" s="142"/>
      <c r="H19" s="142"/>
      <c r="I19" s="142"/>
      <c r="J19" s="142"/>
      <c r="K19" s="142"/>
      <c r="L19" s="136"/>
      <c r="M19" s="136"/>
      <c r="N19" s="136"/>
      <c r="O19" s="136"/>
      <c r="P19" s="136"/>
      <c r="Q19" s="136"/>
      <c r="R19" s="136"/>
      <c r="S19" s="136"/>
      <c r="T19" s="136"/>
      <c r="U19" s="136"/>
      <c r="V19" s="136"/>
      <c r="W19" s="136"/>
      <c r="X19" s="136"/>
      <c r="Y19" s="136"/>
      <c r="Z19" s="136"/>
      <c r="AA19" s="136"/>
      <c r="AB19" s="136"/>
      <c r="AC19" s="136"/>
      <c r="AD19" s="142"/>
      <c r="AE19" s="142"/>
      <c r="AF19" s="142"/>
      <c r="AG19" s="142"/>
      <c r="AH19" s="142"/>
      <c r="AI19" s="142"/>
      <c r="AJ19" s="142"/>
      <c r="AK19" s="142"/>
      <c r="AL19" s="142"/>
      <c r="AM19" s="142"/>
      <c r="AN19" s="142"/>
      <c r="AO19" s="142"/>
      <c r="AP19" s="142"/>
      <c r="AQ19" s="143"/>
    </row>
    <row r="20" spans="1:43" ht="19.5" customHeight="1" thickBot="1">
      <c r="A20" s="341"/>
      <c r="B20" s="267" t="str">
        <f>TOOL!B20</f>
        <v>Cleaning Supplies (may itemize)</v>
      </c>
      <c r="C20" s="268">
        <f>SUM(TOOL!G20)</f>
        <v>0</v>
      </c>
      <c r="D20" s="142"/>
      <c r="E20" s="142"/>
      <c r="F20" s="142"/>
      <c r="G20" s="142"/>
      <c r="H20" s="142"/>
      <c r="I20" s="142"/>
      <c r="J20" s="142"/>
      <c r="K20" s="142"/>
      <c r="L20" s="136"/>
      <c r="M20" s="136"/>
      <c r="N20" s="136"/>
      <c r="O20" s="136"/>
      <c r="P20" s="136"/>
      <c r="Q20" s="136"/>
      <c r="R20" s="136"/>
      <c r="S20" s="136"/>
      <c r="T20" s="136"/>
      <c r="U20" s="136"/>
      <c r="V20" s="136"/>
      <c r="W20" s="136"/>
      <c r="X20" s="136"/>
      <c r="Y20" s="136"/>
      <c r="Z20" s="136"/>
      <c r="AA20" s="136"/>
      <c r="AB20" s="136"/>
      <c r="AC20" s="136"/>
      <c r="AD20" s="142"/>
      <c r="AE20" s="142"/>
      <c r="AF20" s="142"/>
      <c r="AG20" s="142"/>
      <c r="AH20" s="142"/>
      <c r="AI20" s="142"/>
      <c r="AJ20" s="142"/>
      <c r="AK20" s="142"/>
      <c r="AL20" s="142"/>
      <c r="AM20" s="142"/>
      <c r="AN20" s="142"/>
      <c r="AO20" s="142"/>
      <c r="AP20" s="142"/>
      <c r="AQ20" s="143"/>
    </row>
    <row r="21" spans="1:43" ht="19.5" customHeight="1" thickBot="1">
      <c r="A21" s="341"/>
      <c r="B21" s="267">
        <f>TOOL!B21</f>
        <v>0</v>
      </c>
      <c r="C21" s="268">
        <f>SUM(TOOL!G21)</f>
        <v>0</v>
      </c>
      <c r="D21" s="142"/>
      <c r="E21" s="142"/>
      <c r="F21" s="142"/>
      <c r="G21" s="142"/>
      <c r="H21" s="142"/>
      <c r="I21" s="142"/>
      <c r="J21" s="142"/>
      <c r="K21" s="142"/>
      <c r="L21" s="136"/>
      <c r="M21" s="136"/>
      <c r="N21" s="136"/>
      <c r="O21" s="136"/>
      <c r="P21" s="136"/>
      <c r="Q21" s="136"/>
      <c r="R21" s="136"/>
      <c r="S21" s="136"/>
      <c r="T21" s="136"/>
      <c r="U21" s="136"/>
      <c r="V21" s="136"/>
      <c r="W21" s="136"/>
      <c r="X21" s="136"/>
      <c r="Y21" s="136"/>
      <c r="Z21" s="136"/>
      <c r="AA21" s="136"/>
      <c r="AB21" s="136"/>
      <c r="AC21" s="136"/>
      <c r="AD21" s="142"/>
      <c r="AE21" s="142"/>
      <c r="AF21" s="142"/>
      <c r="AG21" s="142"/>
      <c r="AH21" s="142"/>
      <c r="AI21" s="142"/>
      <c r="AJ21" s="142"/>
      <c r="AK21" s="142"/>
      <c r="AL21" s="142"/>
      <c r="AM21" s="142"/>
      <c r="AN21" s="142"/>
      <c r="AO21" s="142"/>
      <c r="AP21" s="142"/>
      <c r="AQ21" s="143"/>
    </row>
    <row r="22" spans="1:43" ht="19.5" customHeight="1" thickBot="1">
      <c r="A22" s="341"/>
      <c r="B22" s="267">
        <f>TOOL!B22</f>
        <v>0</v>
      </c>
      <c r="C22" s="268">
        <f>SUM(TOOL!G22)</f>
        <v>0</v>
      </c>
      <c r="D22" s="142"/>
      <c r="E22" s="142"/>
      <c r="F22" s="142"/>
      <c r="G22" s="142"/>
      <c r="H22" s="142"/>
      <c r="I22" s="142"/>
      <c r="J22" s="142"/>
      <c r="K22" s="142"/>
      <c r="L22" s="136"/>
      <c r="M22" s="136"/>
      <c r="N22" s="136"/>
      <c r="O22" s="136"/>
      <c r="P22" s="136"/>
      <c r="Q22" s="136"/>
      <c r="R22" s="136"/>
      <c r="S22" s="136"/>
      <c r="T22" s="136"/>
      <c r="U22" s="136"/>
      <c r="V22" s="136"/>
      <c r="W22" s="136"/>
      <c r="X22" s="136"/>
      <c r="Y22" s="136"/>
      <c r="Z22" s="136"/>
      <c r="AA22" s="136"/>
      <c r="AB22" s="136"/>
      <c r="AC22" s="136"/>
      <c r="AD22" s="142"/>
      <c r="AE22" s="142"/>
      <c r="AF22" s="142"/>
      <c r="AG22" s="142"/>
      <c r="AH22" s="142"/>
      <c r="AI22" s="142"/>
      <c r="AJ22" s="142"/>
      <c r="AK22" s="142"/>
      <c r="AL22" s="142"/>
      <c r="AM22" s="142"/>
      <c r="AN22" s="142"/>
      <c r="AO22" s="142"/>
      <c r="AP22" s="142"/>
      <c r="AQ22" s="143"/>
    </row>
    <row r="23" spans="1:43" ht="19.5" customHeight="1" thickBot="1">
      <c r="A23" s="341"/>
      <c r="B23" s="267" t="str">
        <f>TOOL!B23</f>
        <v>Food &amp; Nutrition Products (may itemize)</v>
      </c>
      <c r="C23" s="268">
        <f>SUM(TOOL!G23)</f>
        <v>0</v>
      </c>
      <c r="D23" s="142"/>
      <c r="E23" s="142"/>
      <c r="F23" s="142"/>
      <c r="G23" s="142"/>
      <c r="H23" s="142"/>
      <c r="I23" s="142"/>
      <c r="J23" s="142"/>
      <c r="K23" s="142"/>
      <c r="L23" s="136"/>
      <c r="M23" s="136"/>
      <c r="N23" s="136"/>
      <c r="O23" s="136"/>
      <c r="P23" s="136"/>
      <c r="Q23" s="136"/>
      <c r="R23" s="136"/>
      <c r="S23" s="136"/>
      <c r="T23" s="136"/>
      <c r="U23" s="136"/>
      <c r="V23" s="136"/>
      <c r="W23" s="136"/>
      <c r="X23" s="136"/>
      <c r="Y23" s="136"/>
      <c r="Z23" s="136"/>
      <c r="AA23" s="136"/>
      <c r="AB23" s="136"/>
      <c r="AC23" s="136"/>
      <c r="AD23" s="142"/>
      <c r="AE23" s="142"/>
      <c r="AF23" s="142"/>
      <c r="AG23" s="142"/>
      <c r="AH23" s="142"/>
      <c r="AI23" s="142"/>
      <c r="AJ23" s="142"/>
      <c r="AK23" s="142"/>
      <c r="AL23" s="142"/>
      <c r="AM23" s="142"/>
      <c r="AN23" s="142"/>
      <c r="AO23" s="142"/>
      <c r="AP23" s="142"/>
      <c r="AQ23" s="143"/>
    </row>
    <row r="24" spans="1:43" ht="19.5" customHeight="1" thickBot="1">
      <c r="A24" s="341"/>
      <c r="B24" s="267">
        <f>TOOL!B24</f>
        <v>0</v>
      </c>
      <c r="C24" s="268">
        <f>SUM(TOOL!G24)</f>
        <v>0</v>
      </c>
      <c r="D24" s="142"/>
      <c r="E24" s="142"/>
      <c r="F24" s="142"/>
      <c r="G24" s="142"/>
      <c r="H24" s="142"/>
      <c r="I24" s="142"/>
      <c r="J24" s="142"/>
      <c r="K24" s="142"/>
      <c r="L24" s="136"/>
      <c r="M24" s="136"/>
      <c r="N24" s="136"/>
      <c r="O24" s="136"/>
      <c r="P24" s="136"/>
      <c r="Q24" s="136"/>
      <c r="R24" s="136"/>
      <c r="S24" s="136"/>
      <c r="T24" s="136"/>
      <c r="U24" s="136"/>
      <c r="V24" s="136"/>
      <c r="W24" s="136"/>
      <c r="X24" s="136"/>
      <c r="Y24" s="136"/>
      <c r="Z24" s="136"/>
      <c r="AA24" s="136"/>
      <c r="AB24" s="136"/>
      <c r="AC24" s="136"/>
      <c r="AD24" s="142"/>
      <c r="AE24" s="142"/>
      <c r="AF24" s="142"/>
      <c r="AG24" s="142"/>
      <c r="AH24" s="142"/>
      <c r="AI24" s="142"/>
      <c r="AJ24" s="142"/>
      <c r="AK24" s="142"/>
      <c r="AL24" s="142"/>
      <c r="AM24" s="142"/>
      <c r="AN24" s="142"/>
      <c r="AO24" s="142"/>
      <c r="AP24" s="142"/>
      <c r="AQ24" s="143"/>
    </row>
    <row r="25" spans="1:43" ht="19.5" customHeight="1" thickBot="1">
      <c r="A25" s="341"/>
      <c r="B25" s="267">
        <f>TOOL!B25</f>
        <v>0</v>
      </c>
      <c r="C25" s="268">
        <f>SUM(TOOL!G25)</f>
        <v>0</v>
      </c>
      <c r="D25" s="142"/>
      <c r="E25" s="142"/>
      <c r="F25" s="142"/>
      <c r="G25" s="142"/>
      <c r="H25" s="142"/>
      <c r="I25" s="142"/>
      <c r="J25" s="142"/>
      <c r="K25" s="142"/>
      <c r="L25" s="136"/>
      <c r="M25" s="136"/>
      <c r="N25" s="136"/>
      <c r="O25" s="136"/>
      <c r="P25" s="136"/>
      <c r="Q25" s="136"/>
      <c r="R25" s="136"/>
      <c r="S25" s="136"/>
      <c r="T25" s="136"/>
      <c r="U25" s="136"/>
      <c r="V25" s="136"/>
      <c r="W25" s="136"/>
      <c r="X25" s="136"/>
      <c r="Y25" s="136"/>
      <c r="Z25" s="136"/>
      <c r="AA25" s="136"/>
      <c r="AB25" s="136"/>
      <c r="AC25" s="136"/>
      <c r="AD25" s="142"/>
      <c r="AE25" s="142"/>
      <c r="AF25" s="142"/>
      <c r="AG25" s="142"/>
      <c r="AH25" s="142"/>
      <c r="AI25" s="142"/>
      <c r="AJ25" s="142"/>
      <c r="AK25" s="142"/>
      <c r="AL25" s="142"/>
      <c r="AM25" s="142"/>
      <c r="AN25" s="142"/>
      <c r="AO25" s="142"/>
      <c r="AP25" s="142"/>
      <c r="AQ25" s="143"/>
    </row>
    <row r="26" spans="1:43" ht="19.5" customHeight="1" thickBot="1">
      <c r="A26" s="341"/>
      <c r="B26" s="267" t="str">
        <f>TOOL!B26</f>
        <v>Paper Products (may itemize)</v>
      </c>
      <c r="C26" s="268">
        <f>SUM(TOOL!G26)</f>
        <v>0</v>
      </c>
      <c r="D26" s="142"/>
      <c r="E26" s="142"/>
      <c r="F26" s="142"/>
      <c r="G26" s="142"/>
      <c r="H26" s="142"/>
      <c r="I26" s="142"/>
      <c r="J26" s="142"/>
      <c r="K26" s="142"/>
      <c r="L26" s="136"/>
      <c r="M26" s="136"/>
      <c r="N26" s="136"/>
      <c r="O26" s="136"/>
      <c r="P26" s="136"/>
      <c r="Q26" s="136"/>
      <c r="R26" s="136"/>
      <c r="S26" s="136"/>
      <c r="T26" s="136"/>
      <c r="U26" s="136"/>
      <c r="V26" s="136"/>
      <c r="W26" s="136"/>
      <c r="X26" s="136"/>
      <c r="Y26" s="136"/>
      <c r="Z26" s="136"/>
      <c r="AA26" s="136"/>
      <c r="AB26" s="136"/>
      <c r="AC26" s="136"/>
      <c r="AD26" s="142"/>
      <c r="AE26" s="142"/>
      <c r="AF26" s="142"/>
      <c r="AG26" s="142"/>
      <c r="AH26" s="142"/>
      <c r="AI26" s="142"/>
      <c r="AJ26" s="142"/>
      <c r="AK26" s="142"/>
      <c r="AL26" s="142"/>
      <c r="AM26" s="142"/>
      <c r="AN26" s="142"/>
      <c r="AO26" s="142"/>
      <c r="AP26" s="142"/>
      <c r="AQ26" s="143"/>
    </row>
    <row r="27" spans="1:43" ht="19.5" customHeight="1" thickBot="1">
      <c r="A27" s="341"/>
      <c r="B27" s="267">
        <f>TOOL!B27</f>
        <v>0</v>
      </c>
      <c r="C27" s="268">
        <f>SUM(TOOL!G27)</f>
        <v>0</v>
      </c>
      <c r="D27" s="142"/>
      <c r="E27" s="142"/>
      <c r="F27" s="142"/>
      <c r="G27" s="142"/>
      <c r="H27" s="142"/>
      <c r="I27" s="142"/>
      <c r="J27" s="142"/>
      <c r="K27" s="142"/>
      <c r="L27" s="136"/>
      <c r="M27" s="136"/>
      <c r="N27" s="136"/>
      <c r="O27" s="136"/>
      <c r="P27" s="136"/>
      <c r="Q27" s="136"/>
      <c r="R27" s="136"/>
      <c r="S27" s="136"/>
      <c r="T27" s="136"/>
      <c r="U27" s="136"/>
      <c r="V27" s="136"/>
      <c r="W27" s="136"/>
      <c r="X27" s="136"/>
      <c r="Y27" s="136"/>
      <c r="Z27" s="136"/>
      <c r="AA27" s="136"/>
      <c r="AB27" s="136"/>
      <c r="AC27" s="136"/>
      <c r="AD27" s="142"/>
      <c r="AE27" s="142"/>
      <c r="AF27" s="142"/>
      <c r="AG27" s="142"/>
      <c r="AH27" s="142"/>
      <c r="AI27" s="142"/>
      <c r="AJ27" s="142"/>
      <c r="AK27" s="142"/>
      <c r="AL27" s="142"/>
      <c r="AM27" s="142"/>
      <c r="AN27" s="142"/>
      <c r="AO27" s="142"/>
      <c r="AP27" s="142"/>
      <c r="AQ27" s="143"/>
    </row>
    <row r="28" spans="1:43" ht="19.5" customHeight="1" thickBot="1">
      <c r="A28" s="341"/>
      <c r="B28" s="267">
        <f>TOOL!B28</f>
        <v>0</v>
      </c>
      <c r="C28" s="268">
        <f>SUM(TOOL!G28)</f>
        <v>0</v>
      </c>
      <c r="D28" s="142"/>
      <c r="E28" s="142"/>
      <c r="F28" s="142"/>
      <c r="G28" s="142"/>
      <c r="H28" s="142"/>
      <c r="I28" s="142"/>
      <c r="J28" s="142"/>
      <c r="K28" s="142"/>
      <c r="L28" s="136"/>
      <c r="M28" s="136"/>
      <c r="N28" s="136"/>
      <c r="O28" s="136"/>
      <c r="P28" s="136"/>
      <c r="Q28" s="136"/>
      <c r="R28" s="136"/>
      <c r="S28" s="136"/>
      <c r="T28" s="136"/>
      <c r="U28" s="136"/>
      <c r="V28" s="136"/>
      <c r="W28" s="136"/>
      <c r="X28" s="136"/>
      <c r="Y28" s="136"/>
      <c r="Z28" s="136"/>
      <c r="AA28" s="136"/>
      <c r="AB28" s="136"/>
      <c r="AC28" s="136"/>
      <c r="AD28" s="142"/>
      <c r="AE28" s="142"/>
      <c r="AF28" s="142"/>
      <c r="AG28" s="142"/>
      <c r="AH28" s="142"/>
      <c r="AI28" s="142"/>
      <c r="AJ28" s="142"/>
      <c r="AK28" s="142"/>
      <c r="AL28" s="142"/>
      <c r="AM28" s="142"/>
      <c r="AN28" s="142"/>
      <c r="AO28" s="142"/>
      <c r="AP28" s="142"/>
      <c r="AQ28" s="143"/>
    </row>
    <row r="29" spans="1:43" ht="19.5" customHeight="1" thickBot="1">
      <c r="A29" s="341"/>
      <c r="B29" s="267" t="str">
        <f>TOOL!B29</f>
        <v>Medical Waste Pickup</v>
      </c>
      <c r="C29" s="268">
        <f>SUM(TOOL!G29)</f>
        <v>0</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3"/>
    </row>
    <row r="30" spans="1:43" ht="19.5" customHeight="1" thickBot="1">
      <c r="A30" s="341"/>
      <c r="B30" s="267">
        <f>TOOL!B30</f>
        <v>0</v>
      </c>
      <c r="C30" s="268">
        <f>SUM(TOOL!G30)</f>
        <v>0</v>
      </c>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3"/>
    </row>
    <row r="31" spans="1:43" ht="19.5" customHeight="1" thickBot="1">
      <c r="A31" s="342"/>
      <c r="B31" s="267">
        <f>TOOL!B31</f>
        <v>0</v>
      </c>
      <c r="C31" s="268">
        <f>SUM(TOOL!G31)</f>
        <v>0</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3"/>
    </row>
    <row r="32" spans="1:43" ht="4.5" customHeight="1" thickBot="1">
      <c r="A32" s="265"/>
      <c r="B32" s="266">
        <f>TOOL!B32</f>
        <v>0</v>
      </c>
      <c r="C32" s="203">
        <f>SUM(TOOL!G32)</f>
        <v>0</v>
      </c>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7"/>
    </row>
    <row r="33" spans="1:43" ht="19.5" customHeight="1" thickBot="1">
      <c r="A33" s="337" t="s">
        <v>247</v>
      </c>
      <c r="B33" s="267" t="str">
        <f>TOOL!B33</f>
        <v>Fire Safety Systems</v>
      </c>
      <c r="C33" s="268">
        <f>SUM(TOOL!G33)</f>
        <v>0</v>
      </c>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3"/>
    </row>
    <row r="34" spans="1:43" ht="19.5" customHeight="1" thickBot="1">
      <c r="A34" s="338"/>
      <c r="B34" s="267" t="str">
        <f>TOOL!B34</f>
        <v>Vehicle</v>
      </c>
      <c r="C34" s="268">
        <f>SUM(TOOL!G34)</f>
        <v>0</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3"/>
    </row>
    <row r="35" spans="1:43" ht="19.5" customHeight="1" thickBot="1">
      <c r="A35" s="338"/>
      <c r="B35" s="267" t="str">
        <f>TOOL!B35</f>
        <v>Baricades</v>
      </c>
      <c r="C35" s="268">
        <f>SUM(TOOL!G35)</f>
        <v>0</v>
      </c>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3"/>
    </row>
    <row r="36" spans="1:43" ht="19.5" customHeight="1" thickBot="1">
      <c r="A36" s="338"/>
      <c r="B36" s="267" t="str">
        <f>TOOL!B36</f>
        <v>Safe Access/Egress-Emergency Vehicles</v>
      </c>
      <c r="C36" s="268">
        <f>SUM(TOOL!G36)</f>
        <v>0</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3"/>
    </row>
    <row r="37" spans="1:43" ht="19.5" customHeight="1" thickBot="1">
      <c r="A37" s="338"/>
      <c r="B37" s="267" t="str">
        <f>TOOL!B37</f>
        <v>Crowd Control</v>
      </c>
      <c r="C37" s="268">
        <f>SUM(TOOL!G37)</f>
        <v>0</v>
      </c>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3"/>
    </row>
    <row r="38" spans="1:43" ht="19.5" customHeight="1" thickBot="1">
      <c r="A38" s="338"/>
      <c r="B38" s="267" t="str">
        <f>TOOL!B38</f>
        <v>Hazardous Waste Management</v>
      </c>
      <c r="C38" s="268">
        <f>SUM(TOOL!G38)</f>
        <v>0</v>
      </c>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3"/>
    </row>
    <row r="39" spans="1:43" ht="19.5" customHeight="1" thickBot="1">
      <c r="A39" s="338"/>
      <c r="B39" s="267" t="str">
        <f>TOOL!B39</f>
        <v>PPE (may itemize)</v>
      </c>
      <c r="C39" s="268">
        <f>SUM(TOOL!G39)</f>
        <v>0</v>
      </c>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3"/>
    </row>
    <row r="40" spans="1:43" ht="19.5" customHeight="1" thickBot="1">
      <c r="A40" s="338"/>
      <c r="B40" s="267" t="str">
        <f>TOOL!B40</f>
        <v>N 95 Respirator</v>
      </c>
      <c r="C40" s="268">
        <f>SUM(TOOL!G40)</f>
        <v>0</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3"/>
    </row>
    <row r="41" spans="1:43" ht="19.5" customHeight="1" thickBot="1">
      <c r="A41" s="338"/>
      <c r="B41" s="267" t="str">
        <f>TOOL!B41</f>
        <v>Disposable Gowns</v>
      </c>
      <c r="C41" s="268">
        <f>SUM(TOOL!G41)</f>
        <v>0</v>
      </c>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3"/>
    </row>
    <row r="42" spans="1:43" ht="19.5" customHeight="1" thickBot="1">
      <c r="A42" s="338"/>
      <c r="B42" s="267" t="str">
        <f>TOOL!B42</f>
        <v>Disposable Gloves</v>
      </c>
      <c r="C42" s="268">
        <f>SUM(TOOL!G42)</f>
        <v>0</v>
      </c>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3"/>
    </row>
    <row r="43" spans="1:43" ht="19.5" customHeight="1" thickBot="1">
      <c r="A43" s="338"/>
      <c r="B43" s="267" t="str">
        <f>TOOL!B43</f>
        <v>Disposable Booties</v>
      </c>
      <c r="C43" s="268">
        <f>SUM(TOOL!G43)</f>
        <v>0</v>
      </c>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3"/>
    </row>
    <row r="44" spans="1:43" ht="19.5" customHeight="1" thickBot="1">
      <c r="A44" s="338"/>
      <c r="B44" s="267" t="str">
        <f>TOOL!B44</f>
        <v>PAPR Respirator</v>
      </c>
      <c r="C44" s="268">
        <f>SUM(TOOL!G44)</f>
        <v>0</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3"/>
    </row>
    <row r="45" spans="1:43" ht="19.5" customHeight="1" thickBot="1">
      <c r="A45" s="338"/>
      <c r="B45" s="267" t="str">
        <f>TOOL!B45</f>
        <v>Level C Chemical Suits</v>
      </c>
      <c r="C45" s="268">
        <f>SUM(TOOL!G45)</f>
        <v>0</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3"/>
    </row>
    <row r="46" spans="1:43" ht="19.5" customHeight="1" thickBot="1">
      <c r="A46" s="338"/>
      <c r="B46" s="267" t="str">
        <f>TOOL!B46</f>
        <v>Nitrile Gloves</v>
      </c>
      <c r="C46" s="268">
        <f>SUM(TOOL!G46)</f>
        <v>0</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3"/>
    </row>
    <row r="47" spans="1:43" ht="19.5" customHeight="1" thickBot="1">
      <c r="A47" s="338"/>
      <c r="B47" s="267" t="str">
        <f>TOOL!B47</f>
        <v>Protective Boots</v>
      </c>
      <c r="C47" s="268">
        <f>SUM(TOOL!G47)</f>
        <v>0</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3"/>
    </row>
    <row r="48" spans="1:43" ht="19.5" customHeight="1" thickBot="1">
      <c r="A48" s="338"/>
      <c r="B48" s="267" t="str">
        <f>TOOL!B48</f>
        <v>Patient Decon Kits</v>
      </c>
      <c r="C48" s="268">
        <f>SUM(TOOL!G48)</f>
        <v>0</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3"/>
    </row>
    <row r="49" spans="1:43" ht="19.5" customHeight="1" thickBot="1">
      <c r="A49" s="338"/>
      <c r="B49" s="267" t="str">
        <f>TOOL!B49</f>
        <v>Fixed Decon Shower</v>
      </c>
      <c r="C49" s="268">
        <f>SUM(TOOL!G49)</f>
        <v>0</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3"/>
    </row>
    <row r="50" spans="1:43" ht="19.5" customHeight="1" thickBot="1">
      <c r="A50" s="343"/>
      <c r="B50" s="267" t="str">
        <f>TOOL!B50</f>
        <v>Tent Decon Shower</v>
      </c>
      <c r="C50" s="268">
        <f>SUM(TOOL!G50)</f>
        <v>0</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3"/>
    </row>
    <row r="51" spans="1:43" ht="3.75" customHeight="1" thickBot="1">
      <c r="A51" s="265"/>
      <c r="B51" s="266">
        <f>TOOL!B51</f>
        <v>0</v>
      </c>
      <c r="C51" s="203">
        <f>SUM(TOOL!G51)</f>
        <v>0</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7"/>
    </row>
    <row r="52" spans="1:43" ht="19.5" customHeight="1" thickBot="1">
      <c r="A52" s="337" t="s">
        <v>248</v>
      </c>
      <c r="B52" s="267" t="str">
        <f>TOOL!B52</f>
        <v>Clinical Staff (may itemize)</v>
      </c>
      <c r="C52" s="268">
        <f>SUM(TOOL!G52)</f>
        <v>0</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3"/>
    </row>
    <row r="53" spans="1:43" ht="19.5" customHeight="1" thickBot="1">
      <c r="A53" s="344"/>
      <c r="B53" s="267" t="str">
        <f>TOOL!B53</f>
        <v>Physician</v>
      </c>
      <c r="C53" s="268">
        <f>SUM(TOOL!G53)</f>
        <v>0</v>
      </c>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3"/>
    </row>
    <row r="54" spans="1:43" ht="19.5" customHeight="1" thickBot="1">
      <c r="A54" s="344"/>
      <c r="B54" s="267" t="str">
        <f>TOOL!B54</f>
        <v>RN</v>
      </c>
      <c r="C54" s="268">
        <f>SUM(TOOL!G54)</f>
        <v>0</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3"/>
    </row>
    <row r="55" spans="1:43" ht="19.5" customHeight="1" thickBot="1">
      <c r="A55" s="344"/>
      <c r="B55" s="267" t="str">
        <f>TOOL!B55</f>
        <v>LPN</v>
      </c>
      <c r="C55" s="268">
        <f>SUM(TOOL!G55)</f>
        <v>0</v>
      </c>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3"/>
    </row>
    <row r="56" spans="1:43" ht="19.5" customHeight="1" thickBot="1">
      <c r="A56" s="344"/>
      <c r="B56" s="267">
        <f>TOOL!B56</f>
        <v>0</v>
      </c>
      <c r="C56" s="268">
        <f>SUM(TOOL!G56)</f>
        <v>0</v>
      </c>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3"/>
    </row>
    <row r="57" spans="1:43" ht="19.5" customHeight="1" thickBot="1">
      <c r="A57" s="344"/>
      <c r="B57" s="267">
        <f>TOOL!B57</f>
        <v>0</v>
      </c>
      <c r="C57" s="268">
        <f>SUM(TOOL!G57)</f>
        <v>0</v>
      </c>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3"/>
    </row>
    <row r="58" spans="1:43" ht="19.5" customHeight="1" thickBot="1">
      <c r="A58" s="344"/>
      <c r="B58" s="267" t="str">
        <f>TOOL!B58</f>
        <v>Non-Clinical Staff (may itemize)</v>
      </c>
      <c r="C58" s="268">
        <f>SUM(TOOL!G58)</f>
        <v>0</v>
      </c>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3"/>
    </row>
    <row r="59" spans="1:43" ht="19.5" customHeight="1" thickBot="1">
      <c r="A59" s="344"/>
      <c r="B59" s="267" t="str">
        <f>TOOL!B59</f>
        <v>Security</v>
      </c>
      <c r="C59" s="268">
        <f>SUM(TOOL!G59)</f>
        <v>0</v>
      </c>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3"/>
    </row>
    <row r="60" spans="1:43" ht="19.5" customHeight="1" thickBot="1">
      <c r="A60" s="344"/>
      <c r="B60" s="267">
        <f>TOOL!B60</f>
        <v>0</v>
      </c>
      <c r="C60" s="268">
        <f>SUM(TOOL!G60)</f>
        <v>0</v>
      </c>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3"/>
    </row>
    <row r="61" spans="1:43" ht="19.5" customHeight="1" thickBot="1">
      <c r="A61" s="344"/>
      <c r="B61" s="267">
        <f>TOOL!B61</f>
        <v>0</v>
      </c>
      <c r="C61" s="268">
        <f>SUM(TOOL!G61)</f>
        <v>0</v>
      </c>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3"/>
    </row>
    <row r="62" spans="1:43" ht="19.5" customHeight="1" thickBot="1">
      <c r="A62" s="345"/>
      <c r="B62" s="267">
        <f>TOOL!B62</f>
        <v>0</v>
      </c>
      <c r="C62" s="268">
        <f>SUM(TOOL!G62)</f>
        <v>0</v>
      </c>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3"/>
    </row>
    <row r="63" spans="1:43" ht="3.75" customHeight="1" thickBot="1">
      <c r="A63" s="265"/>
      <c r="B63" s="266">
        <f>TOOL!B63</f>
        <v>0</v>
      </c>
      <c r="C63" s="203">
        <f>SUM(TOOL!G63)</f>
        <v>0</v>
      </c>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7"/>
    </row>
    <row r="64" spans="1:43" ht="19.5" customHeight="1" thickBot="1">
      <c r="A64" s="337" t="s">
        <v>249</v>
      </c>
      <c r="B64" s="267" t="str">
        <f>TOOL!B64</f>
        <v>Diesel* Generator</v>
      </c>
      <c r="C64" s="268">
        <f>SUM(TOOL!G64)</f>
        <v>0</v>
      </c>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3"/>
    </row>
    <row r="65" spans="1:43" ht="19.5" customHeight="1" thickBot="1">
      <c r="A65" s="346"/>
      <c r="B65" s="267" t="str">
        <f>TOOL!B65</f>
        <v>Heating System</v>
      </c>
      <c r="C65" s="268">
        <f>SUM(TOOL!G65)</f>
        <v>0</v>
      </c>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3"/>
    </row>
    <row r="66" spans="1:43" ht="19.5" customHeight="1" thickBot="1">
      <c r="A66" s="346"/>
      <c r="B66" s="267" t="str">
        <f>TOOL!B66</f>
        <v>Hot Water</v>
      </c>
      <c r="C66" s="268">
        <f>SUM(TOOL!G66)</f>
        <v>0</v>
      </c>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3"/>
    </row>
    <row r="67" spans="1:43" ht="19.5" customHeight="1" thickBot="1">
      <c r="A67" s="346"/>
      <c r="B67" s="267" t="str">
        <f>TOOL!B67</f>
        <v>Steam Pressure</v>
      </c>
      <c r="C67" s="268">
        <f>SUM(TOOL!G67)</f>
        <v>0</v>
      </c>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3"/>
    </row>
    <row r="68" spans="1:43" ht="19.5" customHeight="1" thickBot="1">
      <c r="A68" s="346"/>
      <c r="B68" s="267" t="str">
        <f>TOOL!B68</f>
        <v>Natural gas</v>
      </c>
      <c r="C68" s="268">
        <f>SUM(TOOL!G68)</f>
        <v>0</v>
      </c>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3"/>
    </row>
    <row r="69" spans="1:43" ht="19.5" customHeight="1" thickBot="1">
      <c r="A69" s="346"/>
      <c r="B69" s="267" t="str">
        <f>TOOL!B69</f>
        <v>Fuel oil</v>
      </c>
      <c r="C69" s="268">
        <f>SUM(TOOL!G69)</f>
        <v>0</v>
      </c>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39"/>
      <c r="AH69" s="139"/>
      <c r="AI69" s="139"/>
      <c r="AJ69" s="139"/>
      <c r="AK69" s="139"/>
      <c r="AL69" s="139"/>
      <c r="AM69" s="139"/>
      <c r="AN69" s="139"/>
      <c r="AO69" s="139"/>
      <c r="AP69" s="139"/>
      <c r="AQ69" s="140"/>
    </row>
    <row r="70" spans="1:43" ht="19.5" customHeight="1" thickBot="1">
      <c r="A70" s="346"/>
      <c r="B70" s="267" t="str">
        <f>TOOL!B70</f>
        <v>Propane</v>
      </c>
      <c r="C70" s="268">
        <f>SUM(TOOL!G70)</f>
        <v>0</v>
      </c>
      <c r="D70" s="142"/>
      <c r="E70" s="142"/>
      <c r="F70" s="142"/>
      <c r="G70" s="142"/>
      <c r="H70" s="142"/>
      <c r="I70" s="142"/>
      <c r="J70" s="142"/>
      <c r="K70" s="142"/>
      <c r="L70" s="142"/>
      <c r="M70" s="142"/>
      <c r="N70" s="142"/>
      <c r="O70" s="142"/>
      <c r="P70" s="142"/>
      <c r="Q70" s="142"/>
      <c r="R70" s="142"/>
      <c r="S70" s="142"/>
      <c r="T70" s="142"/>
      <c r="U70" s="142"/>
      <c r="V70" s="142"/>
      <c r="W70" s="142"/>
      <c r="X70" s="142"/>
      <c r="Y70" s="139"/>
      <c r="Z70" s="139"/>
      <c r="AA70" s="139"/>
      <c r="AB70" s="139"/>
      <c r="AC70" s="139"/>
      <c r="AD70" s="139"/>
      <c r="AE70" s="139"/>
      <c r="AF70" s="139"/>
      <c r="AG70" s="139"/>
      <c r="AH70" s="139"/>
      <c r="AI70" s="139"/>
      <c r="AJ70" s="142"/>
      <c r="AK70" s="142"/>
      <c r="AL70" s="142"/>
      <c r="AM70" s="142"/>
      <c r="AN70" s="142"/>
      <c r="AO70" s="142"/>
      <c r="AP70" s="142"/>
      <c r="AQ70" s="143"/>
    </row>
    <row r="71" spans="1:43" ht="19.5" customHeight="1" thickBot="1">
      <c r="A71" s="346"/>
      <c r="B71" s="267" t="str">
        <f>TOOL!B71</f>
        <v>Potable Water</v>
      </c>
      <c r="C71" s="268">
        <f>SUM(TOOL!G71)</f>
        <v>0</v>
      </c>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6"/>
    </row>
    <row r="72" spans="1:43" ht="19.5" customHeight="1" thickBot="1">
      <c r="A72" s="346"/>
      <c r="B72" s="267" t="str">
        <f>TOOL!B72</f>
        <v>Non-Potable Water</v>
      </c>
      <c r="C72" s="268">
        <f>SUM(TOOL!G72)</f>
        <v>0</v>
      </c>
      <c r="D72" s="136"/>
      <c r="E72" s="136"/>
      <c r="F72" s="136"/>
      <c r="G72" s="136"/>
      <c r="H72" s="136"/>
      <c r="I72" s="136"/>
      <c r="J72" s="136"/>
      <c r="K72" s="147"/>
      <c r="L72" s="136"/>
      <c r="M72" s="136"/>
      <c r="N72" s="136"/>
      <c r="O72" s="136"/>
      <c r="P72" s="136"/>
      <c r="Q72" s="136"/>
      <c r="R72" s="136"/>
      <c r="S72" s="136"/>
      <c r="T72" s="136"/>
      <c r="U72" s="136"/>
      <c r="V72" s="136"/>
      <c r="W72" s="136"/>
      <c r="X72" s="136"/>
      <c r="Y72" s="136"/>
      <c r="Z72" s="145"/>
      <c r="AA72" s="145"/>
      <c r="AB72" s="145"/>
      <c r="AC72" s="145"/>
      <c r="AD72" s="145"/>
      <c r="AE72" s="145"/>
      <c r="AF72" s="145"/>
      <c r="AG72" s="145"/>
      <c r="AH72" s="145"/>
      <c r="AI72" s="145"/>
      <c r="AJ72" s="145"/>
      <c r="AK72" s="145"/>
      <c r="AL72" s="145"/>
      <c r="AM72" s="145"/>
      <c r="AN72" s="145"/>
      <c r="AO72" s="145"/>
      <c r="AP72" s="145"/>
      <c r="AQ72" s="146"/>
    </row>
    <row r="73" spans="1:43" ht="19.5" customHeight="1" thickBot="1">
      <c r="A73" s="346"/>
      <c r="B73" s="267" t="str">
        <f>TOOL!B73</f>
        <v>Sewer System</v>
      </c>
      <c r="C73" s="268">
        <f>SUM(TOOL!G73)</f>
        <v>0</v>
      </c>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6"/>
    </row>
    <row r="74" spans="1:43" ht="19.5" customHeight="1" thickBot="1">
      <c r="A74" s="346"/>
      <c r="B74" s="267" t="str">
        <f>TOOL!B74</f>
        <v>Chiller System </v>
      </c>
      <c r="C74" s="268">
        <f>SUM(TOOL!G74)</f>
        <v>0</v>
      </c>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6"/>
    </row>
    <row r="75" spans="1:43" ht="19.5" customHeight="1" thickBot="1">
      <c r="A75" s="346"/>
      <c r="B75" s="267" t="str">
        <f>TOOL!B75</f>
        <v>Major Air Handling Equipment</v>
      </c>
      <c r="C75" s="268">
        <f>SUM(TOOL!G75)</f>
        <v>0</v>
      </c>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9"/>
    </row>
    <row r="76" spans="1:43" ht="19.5" customHeight="1" thickBot="1">
      <c r="A76" s="346"/>
      <c r="B76" s="267" t="str">
        <f>TOOL!B76</f>
        <v>Elevator(s)</v>
      </c>
      <c r="C76" s="268">
        <f>SUM(TOOL!G76)</f>
        <v>0</v>
      </c>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9"/>
    </row>
    <row r="77" spans="1:43" ht="19.5" customHeight="1" thickBot="1">
      <c r="A77" s="346"/>
      <c r="B77" s="267" t="str">
        <f>TOOL!B77</f>
        <v>Sump Pump</v>
      </c>
      <c r="C77" s="268">
        <f>SUM(TOOL!G77)</f>
        <v>0</v>
      </c>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9"/>
    </row>
    <row r="78" spans="1:43" ht="19.5" customHeight="1" thickBot="1">
      <c r="A78" s="346"/>
      <c r="B78" s="267" t="str">
        <f>TOOL!B78</f>
        <v>Bulk Oxygen</v>
      </c>
      <c r="C78" s="268">
        <f>SUM(TOOL!G78)</f>
        <v>0</v>
      </c>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9"/>
    </row>
    <row r="79" spans="1:43" ht="19.5" customHeight="1" thickBot="1">
      <c r="A79" s="346"/>
      <c r="B79" s="267" t="str">
        <f>TOOL!B79</f>
        <v>Medical Air</v>
      </c>
      <c r="C79" s="268">
        <f>SUM(TOOL!G79)</f>
        <v>0</v>
      </c>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9"/>
    </row>
    <row r="80" spans="1:43" ht="19.5" customHeight="1" thickBot="1">
      <c r="A80" s="346"/>
      <c r="B80" s="267" t="str">
        <f>TOOL!B80</f>
        <v>Medical Vacuum</v>
      </c>
      <c r="C80" s="268">
        <f>SUM(TOOL!G80)</f>
        <v>0</v>
      </c>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9"/>
    </row>
    <row r="81" spans="1:43" ht="19.5" customHeight="1" thickBot="1">
      <c r="A81" s="347"/>
      <c r="B81" s="267" t="str">
        <f>TOOL!B81</f>
        <v>Nitrogen</v>
      </c>
      <c r="C81" s="268">
        <f>SUM(TOOL!G81)</f>
        <v>0</v>
      </c>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9"/>
    </row>
    <row r="82" spans="1:43" ht="3.75" customHeight="1" thickBot="1">
      <c r="A82" s="265"/>
      <c r="B82" s="266">
        <f>TOOL!B82</f>
        <v>0</v>
      </c>
      <c r="C82" s="203">
        <f>SUM(TOOL!G82)</f>
        <v>0</v>
      </c>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9"/>
    </row>
    <row r="83" spans="1:43" ht="19.5" customHeight="1" thickBot="1">
      <c r="A83" s="337" t="s">
        <v>250</v>
      </c>
      <c r="B83" s="267" t="str">
        <f>TOOL!B83</f>
        <v>Medications (may itemize)</v>
      </c>
      <c r="C83" s="268">
        <f>SUM(TOOL!G83)</f>
        <v>0</v>
      </c>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9"/>
    </row>
    <row r="84" spans="1:43" ht="19.5" customHeight="1" thickBot="1">
      <c r="A84" s="348"/>
      <c r="B84" s="267">
        <f>TOOL!B84</f>
        <v>0</v>
      </c>
      <c r="C84" s="268">
        <f>SUM(TOOL!G84)</f>
        <v>0</v>
      </c>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9"/>
    </row>
    <row r="85" spans="1:43" ht="19.5" customHeight="1" thickBot="1">
      <c r="A85" s="348"/>
      <c r="B85" s="267">
        <f>TOOL!B85</f>
        <v>0</v>
      </c>
      <c r="C85" s="268">
        <f>SUM(TOOL!G85)</f>
        <v>0</v>
      </c>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9"/>
    </row>
    <row r="86" spans="1:43" ht="19.5" customHeight="1" thickBot="1">
      <c r="A86" s="348"/>
      <c r="B86" s="267">
        <f>TOOL!B86</f>
        <v>0</v>
      </c>
      <c r="C86" s="268">
        <f>SUM(TOOL!G86)</f>
        <v>0</v>
      </c>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9"/>
    </row>
    <row r="87" spans="1:43" ht="19.5" customHeight="1" thickBot="1">
      <c r="A87" s="348"/>
      <c r="B87" s="267" t="str">
        <f>TOOL!B87</f>
        <v>Medical Supplies (may itemize)</v>
      </c>
      <c r="C87" s="268">
        <f>SUM(TOOL!G87)</f>
        <v>0</v>
      </c>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9"/>
    </row>
    <row r="88" spans="1:43" ht="19.5" customHeight="1" thickBot="1">
      <c r="A88" s="348"/>
      <c r="B88" s="267" t="str">
        <f>TOOL!B88</f>
        <v>bandages</v>
      </c>
      <c r="C88" s="268">
        <f>SUM(TOOL!G88)</f>
        <v>0</v>
      </c>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9"/>
    </row>
    <row r="89" spans="1:43" ht="19.5" customHeight="1" thickBot="1">
      <c r="A89" s="348"/>
      <c r="B89" s="267">
        <f>TOOL!B89</f>
        <v>0</v>
      </c>
      <c r="C89" s="268">
        <f>SUM(TOOL!G89)</f>
        <v>0</v>
      </c>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6"/>
    </row>
    <row r="90" spans="1:43" ht="19.5" customHeight="1" thickBot="1">
      <c r="A90" s="348"/>
      <c r="B90" s="267">
        <f>TOOL!B90</f>
        <v>0</v>
      </c>
      <c r="C90" s="268">
        <f>SUM(TOOL!G90)</f>
        <v>0</v>
      </c>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6"/>
    </row>
    <row r="91" spans="1:43" ht="19.5" customHeight="1" thickBot="1">
      <c r="A91" s="348"/>
      <c r="B91" s="267" t="str">
        <f>TOOL!B91</f>
        <v>Surgical Supplies (may itemize)</v>
      </c>
      <c r="C91" s="268">
        <f>SUM(TOOL!G91)</f>
        <v>0</v>
      </c>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6"/>
    </row>
    <row r="92" spans="1:43" ht="19.5" customHeight="1" thickBot="1">
      <c r="A92" s="348"/>
      <c r="B92" s="267" t="str">
        <f>TOOL!B92</f>
        <v>Blood</v>
      </c>
      <c r="C92" s="268">
        <f>SUM(TOOL!G92)</f>
        <v>0</v>
      </c>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6"/>
    </row>
    <row r="93" spans="1:43" ht="19.5" customHeight="1" thickBot="1">
      <c r="A93" s="348"/>
      <c r="B93" s="267" t="str">
        <f>TOOL!B93</f>
        <v>Surgical Packs</v>
      </c>
      <c r="C93" s="268">
        <f>SUM(TOOL!G93)</f>
        <v>0</v>
      </c>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6"/>
    </row>
    <row r="94" spans="1:43" ht="19.5" customHeight="1" thickBot="1">
      <c r="A94" s="349"/>
      <c r="B94" s="267" t="str">
        <f>TOOL!B94</f>
        <v>Sutures</v>
      </c>
      <c r="C94" s="268">
        <f>SUM(TOOL!G94)</f>
        <v>0</v>
      </c>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6"/>
    </row>
    <row r="95" spans="1:43" ht="3" customHeight="1" thickBot="1">
      <c r="A95" s="192"/>
      <c r="B95" s="193"/>
      <c r="C95" s="194">
        <f>SUM('[1]Tab 1. RA Planning TOOL'!F66)</f>
        <v>0</v>
      </c>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9"/>
    </row>
    <row r="96" spans="2:43" s="127" customFormat="1" ht="19.5" customHeight="1" thickBot="1">
      <c r="B96" s="144"/>
      <c r="C96" s="150"/>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row>
    <row r="97" spans="2:43" ht="19.5" customHeight="1" thickBot="1">
      <c r="B97" s="152"/>
      <c r="C97" s="153" t="s">
        <v>227</v>
      </c>
      <c r="D97" s="359" t="s">
        <v>228</v>
      </c>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60"/>
    </row>
    <row r="98" spans="2:43" ht="19.5" customHeight="1" thickBot="1">
      <c r="B98" s="152"/>
      <c r="C98" s="154"/>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row>
    <row r="99" spans="2:43" ht="19.5" customHeight="1" thickBot="1">
      <c r="B99" s="152"/>
      <c r="C99" s="156" t="s">
        <v>229</v>
      </c>
      <c r="D99" s="359" t="s">
        <v>230</v>
      </c>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60"/>
    </row>
    <row r="100" spans="2:43" ht="19.5" customHeight="1" thickBot="1">
      <c r="B100" s="152"/>
      <c r="C100" s="154"/>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row>
    <row r="101" spans="2:43" ht="19.5" customHeight="1" thickBot="1">
      <c r="B101" s="152"/>
      <c r="C101" s="157" t="s">
        <v>231</v>
      </c>
      <c r="D101" s="361" t="s">
        <v>232</v>
      </c>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361"/>
      <c r="AP101" s="361"/>
      <c r="AQ101" s="362"/>
    </row>
    <row r="102" spans="2:43" ht="19.5" customHeight="1" thickBot="1">
      <c r="B102" s="350"/>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row>
    <row r="103" spans="2:43" ht="144.75" customHeight="1" thickBot="1">
      <c r="B103" s="352" t="s">
        <v>1</v>
      </c>
      <c r="C103" s="353"/>
      <c r="D103" s="353"/>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4"/>
    </row>
    <row r="104" spans="2:43" ht="19.5" customHeight="1">
      <c r="B104" s="158"/>
      <c r="C104" s="158"/>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row>
    <row r="105" spans="2:43" s="162" customFormat="1" ht="19.5" customHeight="1">
      <c r="B105" s="160"/>
      <c r="C105" s="160"/>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row>
    <row r="106" spans="2:43" ht="19.5" customHeight="1">
      <c r="B106" s="35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row>
    <row r="107" spans="2:43" ht="19.5" customHeight="1">
      <c r="B107" s="351"/>
      <c r="C107" s="351"/>
      <c r="D107" s="351"/>
      <c r="E107" s="351"/>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row>
    <row r="108" spans="2:43" ht="19.5" customHeight="1">
      <c r="B108" s="336"/>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6"/>
      <c r="AM108" s="336"/>
      <c r="AN108" s="336"/>
      <c r="AO108" s="336"/>
      <c r="AP108" s="336"/>
      <c r="AQ108" s="336"/>
    </row>
    <row r="109" spans="2:43" ht="19.5" customHeight="1">
      <c r="B109" s="336"/>
      <c r="C109" s="336"/>
      <c r="D109" s="336"/>
      <c r="E109" s="336"/>
      <c r="F109" s="336"/>
      <c r="G109" s="336"/>
      <c r="H109" s="336"/>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c r="AH109" s="336"/>
      <c r="AI109" s="336"/>
      <c r="AJ109" s="336"/>
      <c r="AK109" s="336"/>
      <c r="AL109" s="336"/>
      <c r="AM109" s="336"/>
      <c r="AN109" s="336"/>
      <c r="AO109" s="336"/>
      <c r="AP109" s="336"/>
      <c r="AQ109" s="336"/>
    </row>
    <row r="110" spans="2:43" s="152" customFormat="1" ht="19.5" customHeight="1">
      <c r="B110" s="336"/>
      <c r="C110" s="336"/>
      <c r="D110" s="336"/>
      <c r="E110" s="336"/>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c r="AL110" s="336"/>
      <c r="AM110" s="336"/>
      <c r="AN110" s="336"/>
      <c r="AO110" s="336"/>
      <c r="AP110" s="336"/>
      <c r="AQ110" s="336"/>
    </row>
    <row r="111" spans="2:43" s="152" customFormat="1" ht="19.5" customHeight="1">
      <c r="B111" s="336"/>
      <c r="C111" s="336"/>
      <c r="D111" s="336"/>
      <c r="E111" s="336"/>
      <c r="F111" s="336"/>
      <c r="G111" s="336"/>
      <c r="H111" s="336"/>
      <c r="I111" s="336"/>
      <c r="J111" s="336"/>
      <c r="K111" s="336"/>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336"/>
      <c r="AP111" s="336"/>
      <c r="AQ111" s="336"/>
    </row>
    <row r="112" spans="2:43" s="152" customFormat="1" ht="19.5" customHeight="1">
      <c r="B112" s="163"/>
      <c r="C112" s="163"/>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row>
    <row r="113" spans="2:3" ht="19.5" customHeight="1">
      <c r="B113" s="163"/>
      <c r="C113" s="163"/>
    </row>
    <row r="114" spans="2:43" ht="19.5" customHeight="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row>
    <row r="115" spans="2:43" ht="19.5" customHeight="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row>
    <row r="116" spans="2:43" ht="19.5" customHeight="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row>
    <row r="117" spans="2:37" ht="19.5" customHeight="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row>
    <row r="118" spans="2:37" ht="19.5" customHeight="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row>
    <row r="119" spans="2:37" ht="19.5" customHeight="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row>
    <row r="120" spans="2:37" ht="19.5" customHeight="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row>
    <row r="121" ht="19.5" customHeight="1"/>
  </sheetData>
  <sheetProtection/>
  <mergeCells count="16">
    <mergeCell ref="D1:W1"/>
    <mergeCell ref="B107:AQ107"/>
    <mergeCell ref="A2:J2"/>
    <mergeCell ref="D97:AQ97"/>
    <mergeCell ref="D99:AQ99"/>
    <mergeCell ref="D101:AQ101"/>
    <mergeCell ref="B108:AQ111"/>
    <mergeCell ref="A6:A15"/>
    <mergeCell ref="A17:A31"/>
    <mergeCell ref="A33:A50"/>
    <mergeCell ref="A52:A62"/>
    <mergeCell ref="A64:A81"/>
    <mergeCell ref="A83:A94"/>
    <mergeCell ref="B102:AQ102"/>
    <mergeCell ref="B103:AQ103"/>
    <mergeCell ref="B106:AQ10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B42"/>
  <sheetViews>
    <sheetView zoomScale="80" zoomScaleNormal="80" zoomScalePageLayoutView="0" workbookViewId="0" topLeftCell="A1">
      <selection activeCell="C24" sqref="C24"/>
    </sheetView>
  </sheetViews>
  <sheetFormatPr defaultColWidth="9.140625" defaultRowHeight="12.75"/>
  <cols>
    <col min="1" max="1" width="209.28125" style="19" customWidth="1"/>
    <col min="2" max="2" width="97.28125" style="19" hidden="1" customWidth="1"/>
    <col min="3" max="16384" width="9.140625" style="19" customWidth="1"/>
  </cols>
  <sheetData>
    <row r="1" s="40" customFormat="1" ht="150" customHeight="1">
      <c r="A1" s="112" t="s">
        <v>261</v>
      </c>
    </row>
    <row r="2" s="41" customFormat="1" ht="15.75" thickBot="1">
      <c r="A2" s="37"/>
    </row>
    <row r="3" s="42" customFormat="1" ht="69.75" customHeight="1" thickBot="1">
      <c r="A3" s="111" t="s">
        <v>6</v>
      </c>
    </row>
    <row r="4" s="26" customFormat="1" ht="15">
      <c r="A4" s="25"/>
    </row>
    <row r="5" spans="1:2" s="34" customFormat="1" ht="49.5" customHeight="1">
      <c r="A5" s="363" t="s">
        <v>193</v>
      </c>
      <c r="B5" s="363"/>
    </row>
    <row r="6" spans="1:2" s="34" customFormat="1" ht="15.75">
      <c r="A6" s="43"/>
      <c r="B6" s="35"/>
    </row>
    <row r="7" s="36" customFormat="1" ht="15.75">
      <c r="A7" s="27" t="s">
        <v>183</v>
      </c>
    </row>
    <row r="8" s="36" customFormat="1" ht="15.75">
      <c r="A8" s="27"/>
    </row>
    <row r="9" spans="1:2" s="34" customFormat="1" ht="30.75">
      <c r="A9" s="27" t="s">
        <v>184</v>
      </c>
      <c r="B9" s="37"/>
    </row>
    <row r="10" spans="1:2" s="34" customFormat="1" ht="15">
      <c r="A10" s="27" t="s">
        <v>179</v>
      </c>
      <c r="B10" s="37"/>
    </row>
    <row r="11" spans="1:2" s="34" customFormat="1" ht="15">
      <c r="A11" s="27" t="s">
        <v>180</v>
      </c>
      <c r="B11" s="37"/>
    </row>
    <row r="12" spans="1:2" s="34" customFormat="1" ht="15">
      <c r="A12" s="27" t="s">
        <v>181</v>
      </c>
      <c r="B12" s="37"/>
    </row>
    <row r="13" spans="1:2" s="34" customFormat="1" ht="15">
      <c r="A13" s="27" t="s">
        <v>198</v>
      </c>
      <c r="B13" s="37"/>
    </row>
    <row r="14" spans="1:2" s="34" customFormat="1" ht="15">
      <c r="A14" s="27"/>
      <c r="B14" s="37"/>
    </row>
    <row r="15" spans="1:2" s="39" customFormat="1" ht="53.25" customHeight="1">
      <c r="A15" s="30" t="s">
        <v>7</v>
      </c>
      <c r="B15" s="38"/>
    </row>
    <row r="16" spans="1:2" s="39" customFormat="1" ht="15">
      <c r="A16" s="30"/>
      <c r="B16" s="38"/>
    </row>
    <row r="17" s="34" customFormat="1" ht="30.75">
      <c r="A17" s="27" t="s">
        <v>188</v>
      </c>
    </row>
    <row r="18" s="34" customFormat="1" ht="15">
      <c r="A18" s="27"/>
    </row>
    <row r="19" s="34" customFormat="1" ht="15.75">
      <c r="A19" s="27" t="s">
        <v>4</v>
      </c>
    </row>
    <row r="20" spans="1:2" s="39" customFormat="1" ht="15">
      <c r="A20" s="30"/>
      <c r="B20" s="38"/>
    </row>
    <row r="21" s="34" customFormat="1" ht="47.25">
      <c r="A21" s="27" t="s">
        <v>5</v>
      </c>
    </row>
    <row r="22" s="34" customFormat="1" ht="15">
      <c r="A22" s="27"/>
    </row>
    <row r="23" s="34" customFormat="1" ht="15">
      <c r="A23" s="27"/>
    </row>
    <row r="24" s="34" customFormat="1" ht="30.75">
      <c r="A24" s="27" t="s">
        <v>199</v>
      </c>
    </row>
    <row r="25" s="34" customFormat="1" ht="15">
      <c r="A25" s="27"/>
    </row>
    <row r="26" s="34" customFormat="1" ht="15.75">
      <c r="A26" s="27" t="s">
        <v>8</v>
      </c>
    </row>
    <row r="27" s="34" customFormat="1" ht="15">
      <c r="A27" s="27"/>
    </row>
    <row r="28" s="34" customFormat="1" ht="30.75">
      <c r="A28" s="27" t="s">
        <v>9</v>
      </c>
    </row>
    <row r="29" s="34" customFormat="1" ht="15">
      <c r="A29" s="27"/>
    </row>
    <row r="30" s="34" customFormat="1" ht="15.75">
      <c r="A30" s="27" t="s">
        <v>10</v>
      </c>
    </row>
    <row r="31" s="34" customFormat="1" ht="15">
      <c r="A31" s="27"/>
    </row>
    <row r="32" s="34" customFormat="1" ht="31.5">
      <c r="A32" s="27" t="s">
        <v>200</v>
      </c>
    </row>
    <row r="33" s="34" customFormat="1" ht="15">
      <c r="A33" s="27"/>
    </row>
    <row r="34" s="34" customFormat="1" ht="15.75">
      <c r="A34" s="27" t="s">
        <v>11</v>
      </c>
    </row>
    <row r="35" s="34" customFormat="1" ht="15">
      <c r="A35" s="27"/>
    </row>
    <row r="36" s="34" customFormat="1" ht="63">
      <c r="A36" s="119" t="s">
        <v>12</v>
      </c>
    </row>
    <row r="37" s="34" customFormat="1" ht="15">
      <c r="A37" s="28"/>
    </row>
    <row r="38" s="34" customFormat="1" ht="30">
      <c r="A38" s="29" t="s">
        <v>201</v>
      </c>
    </row>
    <row r="39" s="34" customFormat="1" ht="15">
      <c r="A39" s="28"/>
    </row>
    <row r="40" s="34" customFormat="1" ht="24" thickBot="1">
      <c r="A40" s="44"/>
    </row>
    <row r="41" ht="32.25" thickBot="1">
      <c r="A41" s="118" t="s">
        <v>13</v>
      </c>
    </row>
    <row r="42" s="44" customFormat="1" ht="23.25">
      <c r="A42" s="19"/>
    </row>
  </sheetData>
  <sheetProtection/>
  <mergeCells count="1">
    <mergeCell ref="A5:B5"/>
  </mergeCells>
  <printOptions horizontalCentered="1"/>
  <pageMargins left="0.25" right="0.25" top="0.75" bottom="0.75" header="0.3" footer="0.3"/>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54"/>
  <sheetViews>
    <sheetView zoomScalePageLayoutView="0" workbookViewId="0" topLeftCell="A1">
      <selection activeCell="A11" sqref="A11"/>
    </sheetView>
  </sheetViews>
  <sheetFormatPr defaultColWidth="127.8515625" defaultRowHeight="12.75"/>
  <cols>
    <col min="1" max="1" width="175.421875" style="224" customWidth="1"/>
    <col min="2" max="2" width="10.8515625" style="224" customWidth="1"/>
    <col min="3" max="16384" width="127.8515625" style="224" customWidth="1"/>
  </cols>
  <sheetData>
    <row r="1" s="40" customFormat="1" ht="150" customHeight="1">
      <c r="A1" s="211" t="s">
        <v>262</v>
      </c>
    </row>
    <row r="2" s="41" customFormat="1" ht="15.75" thickBot="1">
      <c r="A2" s="37"/>
    </row>
    <row r="3" s="42" customFormat="1" ht="69.75" customHeight="1" thickBot="1">
      <c r="A3" s="111" t="s">
        <v>24</v>
      </c>
    </row>
    <row r="4" s="26" customFormat="1" ht="15">
      <c r="A4" s="25"/>
    </row>
    <row r="5" s="213" customFormat="1" ht="49.5" customHeight="1">
      <c r="A5" s="212" t="s">
        <v>193</v>
      </c>
    </row>
    <row r="6" s="213" customFormat="1" ht="18">
      <c r="A6" s="214"/>
    </row>
    <row r="7" s="216" customFormat="1" ht="15.75">
      <c r="A7" s="215" t="s">
        <v>15</v>
      </c>
    </row>
    <row r="8" s="213" customFormat="1" ht="15">
      <c r="A8" s="215"/>
    </row>
    <row r="9" s="213" customFormat="1" ht="31.5">
      <c r="A9" s="215" t="s">
        <v>14</v>
      </c>
    </row>
    <row r="10" s="213" customFormat="1" ht="12.75">
      <c r="A10" s="217"/>
    </row>
    <row r="11" s="213" customFormat="1" ht="15.75">
      <c r="A11" s="223" t="s">
        <v>17</v>
      </c>
    </row>
    <row r="12" s="213" customFormat="1" ht="15.75">
      <c r="A12" s="223" t="s">
        <v>18</v>
      </c>
    </row>
    <row r="13" s="213" customFormat="1" ht="15.75">
      <c r="A13" s="223" t="s">
        <v>19</v>
      </c>
    </row>
    <row r="14" s="213" customFormat="1" ht="15.75">
      <c r="A14" s="223" t="s">
        <v>20</v>
      </c>
    </row>
    <row r="15" s="213" customFormat="1" ht="15.75">
      <c r="A15" s="223" t="s">
        <v>21</v>
      </c>
    </row>
    <row r="16" s="213" customFormat="1" ht="15.75">
      <c r="A16" s="223" t="s">
        <v>22</v>
      </c>
    </row>
    <row r="17" s="213" customFormat="1" ht="15">
      <c r="A17" s="215"/>
    </row>
    <row r="18" s="213" customFormat="1" ht="157.5" customHeight="1">
      <c r="A18" s="215" t="s">
        <v>16</v>
      </c>
    </row>
    <row r="19" s="213" customFormat="1" ht="15.75">
      <c r="A19" s="216"/>
    </row>
    <row r="20" s="213" customFormat="1" ht="15.75">
      <c r="A20" s="218" t="s">
        <v>255</v>
      </c>
    </row>
    <row r="21" s="213" customFormat="1" ht="15.75">
      <c r="A21" s="219" t="s">
        <v>256</v>
      </c>
    </row>
    <row r="22" s="213" customFormat="1" ht="15.75">
      <c r="A22" s="220" t="s">
        <v>257</v>
      </c>
    </row>
    <row r="23" s="213" customFormat="1" ht="15.75">
      <c r="A23" s="216"/>
    </row>
    <row r="24" s="222" customFormat="1" ht="15.75">
      <c r="A24" s="221" t="s">
        <v>2</v>
      </c>
    </row>
    <row r="25" s="222" customFormat="1" ht="15">
      <c r="A25" s="221" t="s">
        <v>3</v>
      </c>
    </row>
    <row r="26" s="222" customFormat="1" ht="15">
      <c r="A26" s="221" t="s">
        <v>23</v>
      </c>
    </row>
    <row r="27" s="222" customFormat="1" ht="15">
      <c r="A27" s="221" t="s">
        <v>258</v>
      </c>
    </row>
    <row r="28" s="222" customFormat="1" ht="15">
      <c r="A28" s="221" t="s">
        <v>259</v>
      </c>
    </row>
    <row r="29" s="213" customFormat="1" ht="15.75">
      <c r="A29" s="216"/>
    </row>
    <row r="30" s="213" customFormat="1" ht="15.75">
      <c r="A30" s="216"/>
    </row>
    <row r="31" s="213" customFormat="1" ht="12.75"/>
    <row r="32" s="213" customFormat="1" ht="12.75"/>
    <row r="33" s="213" customFormat="1" ht="12.75"/>
    <row r="34" s="213" customFormat="1" ht="12.75"/>
    <row r="35" s="213" customFormat="1" ht="12.75"/>
    <row r="36" s="213" customFormat="1" ht="12.75"/>
    <row r="37" s="213" customFormat="1" ht="12.75"/>
    <row r="38" s="213" customFormat="1" ht="12.75"/>
    <row r="39" s="213" customFormat="1" ht="12.75"/>
    <row r="40" s="213" customFormat="1" ht="12.75"/>
    <row r="41" s="213" customFormat="1" ht="12.75"/>
    <row r="42" s="213" customFormat="1" ht="12.75"/>
    <row r="43" s="213" customFormat="1" ht="12.75"/>
    <row r="44" s="213" customFormat="1" ht="12.75"/>
    <row r="45" s="213" customFormat="1" ht="12.75"/>
    <row r="46" s="213" customFormat="1" ht="12.75"/>
    <row r="47" s="213" customFormat="1" ht="12.75"/>
    <row r="48" s="213" customFormat="1" ht="12.75"/>
    <row r="49" s="213" customFormat="1" ht="12.75"/>
    <row r="50" s="213" customFormat="1" ht="12.75"/>
    <row r="51" s="213" customFormat="1" ht="12.75"/>
    <row r="52" s="40" customFormat="1" ht="15.75">
      <c r="A52" s="223" t="s">
        <v>260</v>
      </c>
    </row>
    <row r="53" s="213" customFormat="1" ht="12.75"/>
    <row r="54" s="222" customFormat="1" ht="31.5">
      <c r="A54" s="215" t="s">
        <v>0</v>
      </c>
    </row>
    <row r="55" s="213" customFormat="1" ht="12.75"/>
    <row r="56" s="213" customFormat="1" ht="12.75"/>
    <row r="57" s="213" customFormat="1" ht="12.75"/>
    <row r="58" s="213" customFormat="1" ht="12.75"/>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C18"/>
  <sheetViews>
    <sheetView zoomScale="75" zoomScaleNormal="75" zoomScalePageLayoutView="0" workbookViewId="0" topLeftCell="A4">
      <selection activeCell="C21" sqref="C21"/>
    </sheetView>
  </sheetViews>
  <sheetFormatPr defaultColWidth="25.421875" defaultRowHeight="12.75"/>
  <cols>
    <col min="1" max="1" width="40.7109375" style="52" customWidth="1"/>
    <col min="2" max="2" width="62.421875" style="52" customWidth="1"/>
    <col min="3" max="3" width="71.8515625" style="52" customWidth="1"/>
    <col min="4" max="16384" width="25.421875" style="52" customWidth="1"/>
  </cols>
  <sheetData>
    <row r="1" spans="1:3" s="63" customFormat="1" ht="49.5" customHeight="1">
      <c r="A1" s="364" t="s">
        <v>192</v>
      </c>
      <c r="B1" s="365"/>
      <c r="C1" s="365"/>
    </row>
    <row r="2" spans="1:3" ht="16.5" thickBot="1">
      <c r="A2" s="113" t="s">
        <v>26</v>
      </c>
      <c r="B2" s="114" t="s">
        <v>30</v>
      </c>
      <c r="C2" s="114" t="s">
        <v>25</v>
      </c>
    </row>
    <row r="3" spans="1:3" s="64" customFormat="1" ht="39.75" customHeight="1">
      <c r="A3" s="366" t="s">
        <v>29</v>
      </c>
      <c r="B3" s="367"/>
      <c r="C3" s="368"/>
    </row>
    <row r="4" spans="1:3" s="64" customFormat="1" ht="39.75" customHeight="1">
      <c r="A4" s="65" t="s">
        <v>49</v>
      </c>
      <c r="B4" s="103" t="s">
        <v>185</v>
      </c>
      <c r="C4" s="104" t="s">
        <v>77</v>
      </c>
    </row>
    <row r="5" spans="1:3" s="64" customFormat="1" ht="39.75" customHeight="1" thickBot="1">
      <c r="A5" s="33" t="s">
        <v>111</v>
      </c>
      <c r="B5" s="105" t="s">
        <v>78</v>
      </c>
      <c r="C5" s="106" t="s">
        <v>50</v>
      </c>
    </row>
    <row r="6" spans="1:3" s="64" customFormat="1" ht="39.75" customHeight="1">
      <c r="A6" s="369" t="s">
        <v>51</v>
      </c>
      <c r="B6" s="370"/>
      <c r="C6" s="371"/>
    </row>
    <row r="7" spans="1:3" s="64" customFormat="1" ht="39.75" customHeight="1">
      <c r="A7" s="65" t="s">
        <v>113</v>
      </c>
      <c r="B7" s="103" t="s">
        <v>186</v>
      </c>
      <c r="C7" s="104" t="s">
        <v>187</v>
      </c>
    </row>
    <row r="8" spans="1:3" s="64" customFormat="1" ht="39.75" customHeight="1">
      <c r="A8" s="64" t="s">
        <v>156</v>
      </c>
      <c r="B8" s="103" t="s">
        <v>79</v>
      </c>
      <c r="C8" s="104" t="s">
        <v>143</v>
      </c>
    </row>
    <row r="9" spans="1:3" s="64" customFormat="1" ht="39.75" customHeight="1">
      <c r="A9" s="65" t="s">
        <v>27</v>
      </c>
      <c r="B9" s="103" t="s">
        <v>28</v>
      </c>
      <c r="C9" s="104" t="s">
        <v>80</v>
      </c>
    </row>
    <row r="10" spans="1:3" s="64" customFormat="1" ht="39.75" customHeight="1" thickBot="1">
      <c r="A10" s="33" t="s">
        <v>112</v>
      </c>
      <c r="B10" s="105" t="s">
        <v>105</v>
      </c>
      <c r="C10" s="106" t="s">
        <v>70</v>
      </c>
    </row>
    <row r="11" spans="1:3" s="64" customFormat="1" ht="39.75" customHeight="1">
      <c r="A11" s="369" t="s">
        <v>121</v>
      </c>
      <c r="B11" s="370"/>
      <c r="C11" s="371"/>
    </row>
    <row r="12" spans="1:3" s="64" customFormat="1" ht="39.75" customHeight="1">
      <c r="A12" s="65" t="s">
        <v>125</v>
      </c>
      <c r="B12" s="103" t="s">
        <v>81</v>
      </c>
      <c r="C12" s="104" t="s">
        <v>98</v>
      </c>
    </row>
    <row r="13" spans="1:3" s="64" customFormat="1" ht="39.75" customHeight="1" thickBot="1">
      <c r="A13" s="33" t="s">
        <v>45</v>
      </c>
      <c r="B13" s="105" t="s">
        <v>82</v>
      </c>
      <c r="C13" s="106" t="s">
        <v>84</v>
      </c>
    </row>
    <row r="14" spans="1:3" s="64" customFormat="1" ht="39.75" customHeight="1">
      <c r="A14" s="369" t="s">
        <v>31</v>
      </c>
      <c r="B14" s="370"/>
      <c r="C14" s="371"/>
    </row>
    <row r="15" spans="1:3" s="64" customFormat="1" ht="15">
      <c r="A15" s="372" t="s">
        <v>83</v>
      </c>
      <c r="B15" s="374" t="s">
        <v>99</v>
      </c>
      <c r="C15" s="107" t="s">
        <v>122</v>
      </c>
    </row>
    <row r="16" spans="1:3" s="64" customFormat="1" ht="15">
      <c r="A16" s="372"/>
      <c r="B16" s="374"/>
      <c r="C16" s="108" t="s">
        <v>123</v>
      </c>
    </row>
    <row r="17" spans="1:3" s="64" customFormat="1" ht="15">
      <c r="A17" s="372"/>
      <c r="B17" s="374"/>
      <c r="C17" s="108" t="s">
        <v>124</v>
      </c>
    </row>
    <row r="18" spans="1:3" s="64" customFormat="1" ht="15.75" thickBot="1">
      <c r="A18" s="373"/>
      <c r="B18" s="375"/>
      <c r="C18" s="109" t="s">
        <v>129</v>
      </c>
    </row>
  </sheetData>
  <sheetProtection/>
  <mergeCells count="7">
    <mergeCell ref="A1:C1"/>
    <mergeCell ref="A3:C3"/>
    <mergeCell ref="A14:C14"/>
    <mergeCell ref="A15:A18"/>
    <mergeCell ref="B15:B18"/>
    <mergeCell ref="A11:C11"/>
    <mergeCell ref="A6:C6"/>
  </mergeCells>
  <printOptions horizontalCentered="1"/>
  <pageMargins left="0.25" right="0.25" top="0.5" bottom="0.5" header="0.5" footer="0.5"/>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13"/>
  <sheetViews>
    <sheetView zoomScale="75" zoomScaleNormal="75" zoomScalePageLayoutView="0" workbookViewId="0" topLeftCell="A1">
      <selection activeCell="L9" sqref="L9"/>
    </sheetView>
  </sheetViews>
  <sheetFormatPr defaultColWidth="9.140625" defaultRowHeight="12.75"/>
  <cols>
    <col min="1" max="1" width="20.8515625" style="53" customWidth="1"/>
    <col min="2" max="2" width="36.7109375" style="53" customWidth="1"/>
    <col min="3" max="3" width="17.7109375" style="53" customWidth="1"/>
    <col min="4" max="8" width="15.7109375" style="53" customWidth="1"/>
    <col min="9" max="16384" width="9.140625" style="53" customWidth="1"/>
  </cols>
  <sheetData>
    <row r="1" spans="1:8" ht="49.5" customHeight="1" thickBot="1">
      <c r="A1" s="379" t="s">
        <v>191</v>
      </c>
      <c r="B1" s="380"/>
      <c r="C1" s="380"/>
      <c r="D1" s="380"/>
      <c r="E1" s="380"/>
      <c r="F1" s="380"/>
      <c r="G1" s="380"/>
      <c r="H1" s="381"/>
    </row>
    <row r="2" spans="1:8" ht="25.5" customHeight="1">
      <c r="A2" s="376" t="s">
        <v>85</v>
      </c>
      <c r="B2" s="377"/>
      <c r="C2" s="378"/>
      <c r="D2" s="376" t="s">
        <v>71</v>
      </c>
      <c r="E2" s="377"/>
      <c r="F2" s="377"/>
      <c r="G2" s="377"/>
      <c r="H2" s="378"/>
    </row>
    <row r="3" spans="1:8" ht="36.75" customHeight="1">
      <c r="A3" s="3" t="s">
        <v>106</v>
      </c>
      <c r="B3" s="4" t="s">
        <v>30</v>
      </c>
      <c r="C3" s="5" t="s">
        <v>40</v>
      </c>
      <c r="D3" s="3" t="s">
        <v>72</v>
      </c>
      <c r="E3" s="6" t="s">
        <v>74</v>
      </c>
      <c r="F3" s="6" t="s">
        <v>75</v>
      </c>
      <c r="G3" s="4" t="s">
        <v>73</v>
      </c>
      <c r="H3" s="5" t="s">
        <v>86</v>
      </c>
    </row>
    <row r="4" spans="1:8" ht="48" customHeight="1">
      <c r="A4" s="48" t="s">
        <v>107</v>
      </c>
      <c r="B4" s="49" t="s">
        <v>130</v>
      </c>
      <c r="C4" s="54" t="s">
        <v>37</v>
      </c>
      <c r="D4" s="48" t="s">
        <v>109</v>
      </c>
      <c r="E4" s="55"/>
      <c r="F4" s="55"/>
      <c r="G4" s="55" t="s">
        <v>47</v>
      </c>
      <c r="H4" s="54"/>
    </row>
    <row r="5" spans="1:8" ht="60">
      <c r="A5" s="48" t="s">
        <v>131</v>
      </c>
      <c r="B5" s="49" t="s">
        <v>88</v>
      </c>
      <c r="C5" s="54" t="s">
        <v>38</v>
      </c>
      <c r="D5" s="48" t="s">
        <v>89</v>
      </c>
      <c r="E5" s="55" t="s">
        <v>90</v>
      </c>
      <c r="F5" s="55" t="s">
        <v>90</v>
      </c>
      <c r="G5" s="55"/>
      <c r="H5" s="54" t="s">
        <v>91</v>
      </c>
    </row>
    <row r="6" spans="1:8" ht="48" customHeight="1">
      <c r="A6" s="48" t="s">
        <v>157</v>
      </c>
      <c r="B6" s="49" t="s">
        <v>108</v>
      </c>
      <c r="C6" s="54" t="s">
        <v>44</v>
      </c>
      <c r="D6" s="48" t="s">
        <v>92</v>
      </c>
      <c r="E6" s="55"/>
      <c r="F6" s="55" t="s">
        <v>46</v>
      </c>
      <c r="G6" s="55"/>
      <c r="H6" s="54"/>
    </row>
    <row r="7" spans="1:8" ht="48" customHeight="1">
      <c r="A7" s="48" t="s">
        <v>34</v>
      </c>
      <c r="B7" s="56" t="s">
        <v>93</v>
      </c>
      <c r="C7" s="54" t="s">
        <v>44</v>
      </c>
      <c r="D7" s="48" t="s">
        <v>92</v>
      </c>
      <c r="E7" s="55"/>
      <c r="F7" s="55" t="s">
        <v>48</v>
      </c>
      <c r="G7" s="55"/>
      <c r="H7" s="54"/>
    </row>
    <row r="8" spans="1:8" ht="90">
      <c r="A8" s="48" t="s">
        <v>190</v>
      </c>
      <c r="B8" s="49" t="s">
        <v>36</v>
      </c>
      <c r="C8" s="54" t="s">
        <v>53</v>
      </c>
      <c r="D8" s="48"/>
      <c r="E8" s="55"/>
      <c r="F8" s="55" t="s">
        <v>94</v>
      </c>
      <c r="G8" s="55"/>
      <c r="H8" s="54" t="s">
        <v>95</v>
      </c>
    </row>
    <row r="9" spans="1:8" ht="101.25" customHeight="1">
      <c r="A9" s="48" t="s">
        <v>35</v>
      </c>
      <c r="B9" s="49" t="s">
        <v>52</v>
      </c>
      <c r="C9" s="54" t="s">
        <v>39</v>
      </c>
      <c r="D9" s="48" t="s">
        <v>41</v>
      </c>
      <c r="E9" s="55" t="s">
        <v>41</v>
      </c>
      <c r="F9" s="55" t="s">
        <v>55</v>
      </c>
      <c r="G9" s="55" t="s">
        <v>54</v>
      </c>
      <c r="H9" s="54" t="s">
        <v>110</v>
      </c>
    </row>
    <row r="10" spans="1:8" ht="61.5" customHeight="1" thickBot="1">
      <c r="A10" s="50" t="s">
        <v>97</v>
      </c>
      <c r="B10" s="51" t="s">
        <v>96</v>
      </c>
      <c r="C10" s="57" t="s">
        <v>39</v>
      </c>
      <c r="D10" s="50" t="s">
        <v>87</v>
      </c>
      <c r="E10" s="58" t="s">
        <v>87</v>
      </c>
      <c r="F10" s="58" t="s">
        <v>87</v>
      </c>
      <c r="G10" s="58" t="s">
        <v>87</v>
      </c>
      <c r="H10" s="57" t="s">
        <v>87</v>
      </c>
    </row>
    <row r="11" spans="1:8" ht="15">
      <c r="A11" s="59"/>
      <c r="B11" s="59"/>
      <c r="C11" s="59"/>
      <c r="D11" s="59"/>
      <c r="E11" s="59"/>
      <c r="F11" s="59"/>
      <c r="G11" s="59"/>
      <c r="H11" s="59"/>
    </row>
    <row r="12" spans="1:8" ht="15">
      <c r="A12" s="59"/>
      <c r="B12" s="59"/>
      <c r="C12" s="59"/>
      <c r="D12" s="59"/>
      <c r="E12" s="59"/>
      <c r="F12" s="59"/>
      <c r="G12" s="59"/>
      <c r="H12" s="59"/>
    </row>
    <row r="13" spans="1:8" ht="15">
      <c r="A13" s="59"/>
      <c r="B13" s="59"/>
      <c r="C13" s="59"/>
      <c r="D13" s="59"/>
      <c r="E13" s="59"/>
      <c r="F13" s="59"/>
      <c r="G13" s="59"/>
      <c r="H13" s="59"/>
    </row>
  </sheetData>
  <sheetProtection/>
  <mergeCells count="3">
    <mergeCell ref="D2:H2"/>
    <mergeCell ref="A2:C2"/>
    <mergeCell ref="A1:H1"/>
  </mergeCells>
  <printOptions horizontalCentered="1"/>
  <pageMargins left="0" right="0" top="0.5" bottom="0.25" header="0.5" footer="0.5"/>
  <pageSetup fitToHeight="1" fitToWidth="1" horizontalDpi="300" verticalDpi="300" orientation="landscape"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 Hour Sustainability Tool</dc:title>
  <dc:subject/>
  <dc:creator>Andrew T. Jewett</dc:creator>
  <cp:keywords/>
  <dc:description/>
  <cp:lastModifiedBy>Eileen Spezio</cp:lastModifiedBy>
  <cp:lastPrinted>2012-11-20T14:10:09Z</cp:lastPrinted>
  <dcterms:created xsi:type="dcterms:W3CDTF">2008-03-19T15:04:10Z</dcterms:created>
  <dcterms:modified xsi:type="dcterms:W3CDTF">2013-01-28T15:52:13Z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