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65521" windowWidth="6375" windowHeight="7170" tabRatio="835" activeTab="0"/>
  </bookViews>
  <sheets>
    <sheet name="Tab I. Instructions" sheetId="1" r:id="rId1"/>
    <sheet name="Tab II. Pre-Planning Activities" sheetId="2" r:id="rId2"/>
    <sheet name="Tab III.  Response Activities" sheetId="3" r:id="rId3"/>
    <sheet name="Tab IV. RA Sustainability Ex" sheetId="4" r:id="rId4"/>
    <sheet name="Tab A.  Average Daily Census " sheetId="5" r:id="rId5"/>
    <sheet name="Tab 1. Communications" sheetId="6" r:id="rId6"/>
    <sheet name="Tab 2. Resources &amp; Assets" sheetId="7" r:id="rId7"/>
    <sheet name="Tab 3. Safety &amp; Security" sheetId="8" r:id="rId8"/>
    <sheet name="Tab 4. Staffing" sheetId="9" r:id="rId9"/>
    <sheet name="Tab 5. Utilities" sheetId="10" r:id="rId10"/>
    <sheet name=" Tab 6. Clinical" sheetId="11" r:id="rId11"/>
  </sheets>
  <definedNames/>
  <calcPr fullCalcOnLoad="1"/>
</workbook>
</file>

<file path=xl/sharedStrings.xml><?xml version="1.0" encoding="utf-8"?>
<sst xmlns="http://schemas.openxmlformats.org/spreadsheetml/2006/main" count="889" uniqueCount="256">
  <si>
    <t>Activity</t>
  </si>
  <si>
    <t>Essential Elements</t>
  </si>
  <si>
    <t>Average Consumption Rate (units/day)</t>
  </si>
  <si>
    <t>Quantity of RA consumed per day</t>
  </si>
  <si>
    <t>Patient Census</t>
  </si>
  <si>
    <t>Definitions</t>
  </si>
  <si>
    <t>Inventory Sustainability (hours)</t>
  </si>
  <si>
    <t>Decision Point</t>
  </si>
  <si>
    <t>Current Census (patients)</t>
  </si>
  <si>
    <t>Current Inventory (units)</t>
  </si>
  <si>
    <t>Estimated Sustainability (hours)</t>
  </si>
  <si>
    <t>Level of Care</t>
  </si>
  <si>
    <t>Modifications to normal activities implemented to extend sustainability</t>
  </si>
  <si>
    <t>Personnel Tracker
Supply Leader</t>
  </si>
  <si>
    <t>Bed Tracking Manager</t>
  </si>
  <si>
    <t>Incident Commander
Command Staff</t>
  </si>
  <si>
    <t>HICS JAS</t>
  </si>
  <si>
    <t>Standard</t>
  </si>
  <si>
    <t>Total</t>
  </si>
  <si>
    <t>Annual Consumption
(units)</t>
  </si>
  <si>
    <t>Resource Leader</t>
  </si>
  <si>
    <t xml:space="preserve">Sustainability Gap (hours)  </t>
  </si>
  <si>
    <t xml:space="preserve">If change in census, recalculate </t>
  </si>
  <si>
    <t>Recount if change in staffing</t>
  </si>
  <si>
    <t xml:space="preserve">If change, recalculate </t>
  </si>
  <si>
    <t>Annual Patient Census (patients)</t>
  </si>
  <si>
    <t>Annual Patient Census divided by 365 days</t>
  </si>
  <si>
    <t>Inventory of Resources and Assets (RA)</t>
  </si>
  <si>
    <t>The appropriate level of care (standard, sufficient, or primitive) being provided to patients based on the condition of the facility, available RA, and other emergency considerations.</t>
  </si>
  <si>
    <t>Incident Commander
Logistics Chief
Planning Chief
Operations Chief</t>
  </si>
  <si>
    <t xml:space="preserve"> Sufficient</t>
  </si>
  <si>
    <t>Standard or Sufficient</t>
  </si>
  <si>
    <t>Water</t>
  </si>
  <si>
    <t>Fuel</t>
  </si>
  <si>
    <t>Diesel</t>
  </si>
  <si>
    <t>Propane</t>
  </si>
  <si>
    <t>Natural gas</t>
  </si>
  <si>
    <t>Physician</t>
  </si>
  <si>
    <t>Security</t>
  </si>
  <si>
    <t>Blood</t>
  </si>
  <si>
    <t>Surgical</t>
  </si>
  <si>
    <t>Surgical Packs</t>
  </si>
  <si>
    <t>Sutures</t>
  </si>
  <si>
    <t>Example</t>
  </si>
  <si>
    <t>RA Item</t>
  </si>
  <si>
    <t>Actual Inventory Quantity (unit)</t>
  </si>
  <si>
    <t>Consumption Adjustment</t>
  </si>
  <si>
    <t>Yes or No</t>
  </si>
  <si>
    <t>paid doctor days</t>
  </si>
  <si>
    <t>paid payroll for staff</t>
  </si>
  <si>
    <t>paid doctors</t>
  </si>
  <si>
    <t>Pre-Planning</t>
  </si>
  <si>
    <t>Estimated Consumption Rate (unit/day)</t>
  </si>
  <si>
    <t>Adults</t>
  </si>
  <si>
    <t>Outpatient</t>
  </si>
  <si>
    <t>ED</t>
  </si>
  <si>
    <t>Surgeries</t>
  </si>
  <si>
    <t>Actual count of RA items on a day picked for inventory</t>
  </si>
  <si>
    <t>date/time</t>
  </si>
  <si>
    <t>Time Frame (hours)</t>
  </si>
  <si>
    <t>0-2</t>
  </si>
  <si>
    <t>24-48</t>
  </si>
  <si>
    <t>2-12</t>
  </si>
  <si>
    <t>12-24</t>
  </si>
  <si>
    <t>pint</t>
  </si>
  <si>
    <t>Determine the total number of patients that received care in a period of 12 months</t>
  </si>
  <si>
    <t>Average number of patients receiving care on a given day</t>
  </si>
  <si>
    <t>Quantity of RA consumed in a period of 12 months</t>
  </si>
  <si>
    <t>Divide annual consumption of each RA by 365 days</t>
  </si>
  <si>
    <t>A period of time that the average inventory will be depleted</t>
  </si>
  <si>
    <t>Difference between the sustainability hours before depletion and 96-hours</t>
  </si>
  <si>
    <t>Decision Process</t>
  </si>
  <si>
    <t>96-hours minus Inventory Sustainability hours</t>
  </si>
  <si>
    <t>Components</t>
  </si>
  <si>
    <t>48-96</t>
  </si>
  <si>
    <t>Staged or Total</t>
  </si>
  <si>
    <t>Number of patients receiving care on day of event</t>
  </si>
  <si>
    <t>Determine the number of patients receiving care</t>
  </si>
  <si>
    <t>Recount if there is an influx/deflux</t>
  </si>
  <si>
    <t>Determine patient population for evacuation</t>
  </si>
  <si>
    <t xml:space="preserve">Complete RA tables </t>
  </si>
  <si>
    <t>A period of time that the current inventory will be depleted</t>
  </si>
  <si>
    <t>If necessary readjust consumption rate</t>
  </si>
  <si>
    <t>Readjust for potential evacuation</t>
  </si>
  <si>
    <t xml:space="preserve">Staged evacuation may be a unit, floor or section of building. A total evacuation is relocating all to an alternate care site. </t>
  </si>
  <si>
    <t>Level of Evacuation</t>
  </si>
  <si>
    <t>Divide actual inventory quantity by average consumption rate, times 24</t>
  </si>
  <si>
    <t>The decision process determines the acceptable response alternatives concerning sustainability</t>
  </si>
  <si>
    <t>Nursery</t>
  </si>
  <si>
    <t>Other</t>
  </si>
  <si>
    <t>Annual</t>
  </si>
  <si>
    <t>Daily</t>
  </si>
  <si>
    <t>PPE</t>
  </si>
  <si>
    <t>Medical</t>
  </si>
  <si>
    <t>Staffing</t>
  </si>
  <si>
    <t>No</t>
  </si>
  <si>
    <t>Yes</t>
  </si>
  <si>
    <t>Sustainable (hours)</t>
  </si>
  <si>
    <t>Quantity of RA on campus</t>
  </si>
  <si>
    <t>Essential 
Elements</t>
  </si>
  <si>
    <t>Current Inventory 
(units)</t>
  </si>
  <si>
    <t xml:space="preserve">Potential consumption rate of RAs at current census </t>
  </si>
  <si>
    <t>Determine quantity of RA available</t>
  </si>
  <si>
    <t>Sufficient or Primitive</t>
  </si>
  <si>
    <t>Average Daily Census (patients/day)</t>
  </si>
  <si>
    <t>Actual Inventory Quantity (units)</t>
  </si>
  <si>
    <t xml:space="preserve">Inventory List of RA (items)  </t>
  </si>
  <si>
    <t>Disposable Gloves</t>
  </si>
  <si>
    <t>Disposable Gowns</t>
  </si>
  <si>
    <t>Bandages</t>
  </si>
  <si>
    <t>Actual Inventory Quantity         (units)</t>
  </si>
  <si>
    <t>PAPR Respirator</t>
  </si>
  <si>
    <t>Level C Suits</t>
  </si>
  <si>
    <t>N 95 Respirator</t>
  </si>
  <si>
    <t>Disposable Booties</t>
  </si>
  <si>
    <t>Actual Inventory Quantity         (gallons)</t>
  </si>
  <si>
    <t>YES</t>
  </si>
  <si>
    <t>Patients</t>
  </si>
  <si>
    <t>Current</t>
  </si>
  <si>
    <t xml:space="preserve">Current </t>
  </si>
  <si>
    <t>Baseline Data</t>
  </si>
  <si>
    <t>Response Activities</t>
  </si>
  <si>
    <t>Time Frame  (0-2)</t>
  </si>
  <si>
    <t xml:space="preserve">Time Frame (2-12)  with influx of patients  </t>
  </si>
  <si>
    <t>Sustainability</t>
  </si>
  <si>
    <t>Determine whether to:</t>
  </si>
  <si>
    <t xml:space="preserve">  Obtain more  Resources and Assets                                                                                      </t>
  </si>
  <si>
    <t xml:space="preserve">  Consider consumption adjustment                                                            </t>
  </si>
  <si>
    <t>Inventory Sustainability Period (hours)</t>
  </si>
  <si>
    <t>Sustainable Period (hours)</t>
  </si>
  <si>
    <t>Fuel oil</t>
  </si>
  <si>
    <t>*Based on a fuel consumption rate of 100 gallons/hours/ at operational load, and is estimated to remain constant unless a consumption address is made</t>
  </si>
  <si>
    <r>
      <t>date/time</t>
    </r>
    <r>
      <rPr>
        <b/>
        <vertAlign val="superscript"/>
        <sz val="10"/>
        <rFont val="Arial"/>
        <family val="2"/>
      </rPr>
      <t>1</t>
    </r>
  </si>
  <si>
    <t xml:space="preserve">  Partial or total  evacuation</t>
  </si>
  <si>
    <t>Licensed beds is 200</t>
  </si>
  <si>
    <t>Estimated quantity of RA available on the day of the event</t>
  </si>
  <si>
    <t>Census
 (patients)</t>
  </si>
  <si>
    <t>Basic assumption can use 1 gallon of fuel for every 10 kw of generator rating per hour, 
Fuel (gal/hr) =(kw rating/10 kw ) X 1 gal/hr, 
i.e 250 kw unit would use 25 gal/hr under operating conditions.</t>
  </si>
  <si>
    <t>Average Consumption Rate (units/days)</t>
  </si>
  <si>
    <t>Estimated Consumption Rate (units/hour)</t>
  </si>
  <si>
    <t>Estimated Consumption Rate (units/day)</t>
  </si>
  <si>
    <t>Average Daily Census</t>
  </si>
  <si>
    <t xml:space="preserve">Average Census = </t>
  </si>
  <si>
    <t>Description
(units)</t>
  </si>
  <si>
    <t>case</t>
  </si>
  <si>
    <t>gallons</t>
  </si>
  <si>
    <t>N95 Masks</t>
  </si>
  <si>
    <t>box</t>
  </si>
  <si>
    <t>Bulk Oxygen</t>
  </si>
  <si>
    <t>cubic feet</t>
  </si>
  <si>
    <t xml:space="preserve"> each</t>
  </si>
  <si>
    <t>Determine the number of units in the six categories that were consumed or utilized in a period of 12 months.</t>
  </si>
  <si>
    <t>Medications</t>
  </si>
  <si>
    <t>0-2 hours</t>
  </si>
  <si>
    <t>2-12 hours</t>
  </si>
  <si>
    <t>12-24 hours</t>
  </si>
  <si>
    <t>24-48 hours</t>
  </si>
  <si>
    <t>48-96 hours</t>
  </si>
  <si>
    <t>therms</t>
  </si>
  <si>
    <t>Batteries</t>
  </si>
  <si>
    <t>Pain reliever</t>
  </si>
  <si>
    <t>individual</t>
  </si>
  <si>
    <t>Vehicle</t>
  </si>
  <si>
    <t>car</t>
  </si>
  <si>
    <t>Baricades</t>
  </si>
  <si>
    <t>structure</t>
  </si>
  <si>
    <t>Annual Consumption (units)</t>
  </si>
  <si>
    <t>Estimated Consumption Rate 
(units/ hour)</t>
  </si>
  <si>
    <t>person</t>
  </si>
  <si>
    <t>Bottled water</t>
  </si>
  <si>
    <t>cases</t>
  </si>
  <si>
    <t xml:space="preserve">
USE THE CENSUS CHARTS BELOW DURING 
AN ACTUAL EVENT 
(Use Current Daily Census)
</t>
  </si>
  <si>
    <t>96 Hour Sustainability Planning</t>
  </si>
  <si>
    <t>Actual Event Time Frame (0-2) hours</t>
  </si>
  <si>
    <t>Actual Event Time Frame (2-12) hours</t>
  </si>
  <si>
    <t>Actual Event Time Frame (12-24) hours</t>
  </si>
  <si>
    <t>Actual Event Time Frame (48-96) hours</t>
  </si>
  <si>
    <t>Actual Event Time Frame (24-48) hours</t>
  </si>
  <si>
    <t>Food &amp; Nutrition Products</t>
  </si>
  <si>
    <t>Paper Products</t>
  </si>
  <si>
    <t>Medical Supplies</t>
  </si>
  <si>
    <t>Security Staff</t>
  </si>
  <si>
    <t>Decontamination</t>
  </si>
  <si>
    <t>Fixed Decon Shower</t>
  </si>
  <si>
    <t>Tent Decon Shower</t>
  </si>
  <si>
    <t>PAPRS w Hoods</t>
  </si>
  <si>
    <t>Chemical Suits</t>
  </si>
  <si>
    <t>Nitrile Gloves</t>
  </si>
  <si>
    <t>Protective Boots</t>
  </si>
  <si>
    <t>Patient Decon Kits</t>
  </si>
  <si>
    <t>Clinical Staff</t>
  </si>
  <si>
    <t>RN</t>
  </si>
  <si>
    <t>LPN</t>
  </si>
  <si>
    <t>Non-Clinical Staff</t>
  </si>
  <si>
    <t>Diesel* Generator</t>
  </si>
  <si>
    <t>Heating System</t>
  </si>
  <si>
    <t>Hot Water</t>
  </si>
  <si>
    <t>Potable Water</t>
  </si>
  <si>
    <t>Non-Potable Water</t>
  </si>
  <si>
    <t>litres</t>
  </si>
  <si>
    <t>Nitrogen</t>
  </si>
  <si>
    <t>Medication</t>
  </si>
  <si>
    <t>Surgical Supplies</t>
  </si>
  <si>
    <t xml:space="preserve">         Blue cells are formulas used for calculating sustainability - Do not enter data </t>
  </si>
  <si>
    <r>
      <rPr>
        <b/>
        <u val="single"/>
        <sz val="18"/>
        <rFont val="Arial"/>
        <family val="2"/>
      </rPr>
      <t>Instructions for Actual Events</t>
    </r>
    <r>
      <rPr>
        <b/>
        <sz val="18"/>
        <rFont val="Arial"/>
        <family val="2"/>
      </rPr>
      <t xml:space="preserve">
</t>
    </r>
    <r>
      <rPr>
        <b/>
        <sz val="12"/>
        <rFont val="Arial"/>
        <family val="2"/>
      </rPr>
      <t>1. During Response to Actual Events, the Current Daily Census may to be entered into the time frames in Tab A.  It will automatically calculate the data in the cells.
2. Input Estimated Consumption Rate (units/hour) for each Time Frame.
3. Time Frame (Column G – AE) will automatically determine the sustainable hours for current inventory.  
4. Indicate whether consumption adjustments are made.</t>
    </r>
    <r>
      <rPr>
        <sz val="10"/>
        <rFont val="Arial"/>
        <family val="2"/>
      </rPr>
      <t xml:space="preserve">
</t>
    </r>
  </si>
  <si>
    <r>
      <rPr>
        <b/>
        <u val="single"/>
        <sz val="16"/>
        <rFont val="Arial"/>
        <family val="2"/>
      </rPr>
      <t xml:space="preserve">Instructions for 96 Hour Sustainability Planning
</t>
    </r>
    <r>
      <rPr>
        <b/>
        <sz val="12"/>
        <rFont val="Arial"/>
        <family val="2"/>
      </rPr>
      <t xml:space="preserve">
1.  Itemize the resource and assets (RA ) your facility determines essential to emergency operations for this Critical Function. RA pre-populated in Column A correspond with RA Items on accompanying 96 Hour Sustainability Chart. The RA items pre-populated may be deleted, supplemented, itemized or otherwise changed to reflect RA determined by your facility to be essential.
2.  Enter the Annual Consumption data for each RA item into Column C.  The Average Consumption Rate-Column D will be automatically calculated.
3.  Enter Actual Inventory Quantity  for each RA item into Column E.
4.  The Inventory Sustainability Period in Hours will automatically be calculated in Column F. Use Column F hour data to complete the 96 Hour Sustainability Chart.</t>
    </r>
  </si>
  <si>
    <t>·        Average Daily Census</t>
  </si>
  <si>
    <t>·        Inventory List of RA</t>
  </si>
  <si>
    <t>·        Actual Inventory Quantity of RA</t>
  </si>
  <si>
    <t>set</t>
  </si>
  <si>
    <r>
      <rPr>
        <b/>
        <sz val="10"/>
        <rFont val="Arial"/>
        <family val="2"/>
      </rPr>
      <t>Linen Supplies</t>
    </r>
    <r>
      <rPr>
        <sz val="10"/>
        <rFont val="Arial"/>
        <family val="2"/>
      </rPr>
      <t xml:space="preserve"> </t>
    </r>
  </si>
  <si>
    <t>(may itemize)</t>
  </si>
  <si>
    <r>
      <rPr>
        <b/>
        <sz val="12"/>
        <rFont val="Arial"/>
        <family val="2"/>
      </rPr>
      <t>Planning:</t>
    </r>
    <r>
      <rPr>
        <sz val="12"/>
        <rFont val="Arial"/>
        <family val="2"/>
      </rPr>
      <t xml:space="preserve"> The instructions below are for use of this </t>
    </r>
    <r>
      <rPr>
        <b/>
        <u val="single"/>
        <sz val="12"/>
        <color indexed="60"/>
        <rFont val="Arial"/>
        <family val="2"/>
      </rPr>
      <t>96 Hour Sustainability Tool</t>
    </r>
    <r>
      <rPr>
        <sz val="12"/>
        <rFont val="Arial"/>
        <family val="2"/>
      </rPr>
      <t xml:space="preserve"> and the Assessment Process for planning.</t>
    </r>
  </si>
  <si>
    <r>
      <t xml:space="preserve">The </t>
    </r>
    <r>
      <rPr>
        <b/>
        <u val="single"/>
        <sz val="12"/>
        <color indexed="60"/>
        <rFont val="Arial"/>
        <family val="2"/>
      </rPr>
      <t>96 Hour Sustainability Tool</t>
    </r>
    <r>
      <rPr>
        <sz val="12"/>
        <rFont val="Arial"/>
        <family val="2"/>
      </rPr>
      <t xml:space="preserve"> allows you to input specific resources and assets and to calculate the number of hours the resources and assets (RA) may be sustained. To complete the calculations, you will need to input the following data:</t>
    </r>
  </si>
  <si>
    <r>
      <t xml:space="preserve">The </t>
    </r>
    <r>
      <rPr>
        <b/>
        <u val="single"/>
        <sz val="12"/>
        <color indexed="60"/>
        <rFont val="Arial"/>
        <family val="2"/>
      </rPr>
      <t>96 Hour Sustainability Tool</t>
    </r>
    <r>
      <rPr>
        <sz val="12"/>
        <rFont val="Arial"/>
        <family val="2"/>
      </rPr>
      <t xml:space="preserve"> includes </t>
    </r>
    <r>
      <rPr>
        <b/>
        <sz val="12"/>
        <color indexed="60"/>
        <rFont val="Arial"/>
        <family val="2"/>
      </rPr>
      <t>Tabs</t>
    </r>
    <r>
      <rPr>
        <sz val="12"/>
        <rFont val="Arial"/>
        <family val="2"/>
      </rPr>
      <t xml:space="preserve"> for the following Critical Functions: </t>
    </r>
    <r>
      <rPr>
        <b/>
        <sz val="12"/>
        <color indexed="60"/>
        <rFont val="Arial"/>
        <family val="2"/>
      </rPr>
      <t>Tab 1. Communications</t>
    </r>
    <r>
      <rPr>
        <sz val="12"/>
        <color indexed="60"/>
        <rFont val="Arial"/>
        <family val="2"/>
      </rPr>
      <t xml:space="preserve">; </t>
    </r>
    <r>
      <rPr>
        <b/>
        <sz val="12"/>
        <color indexed="60"/>
        <rFont val="Arial"/>
        <family val="2"/>
      </rPr>
      <t>Tab 2. Resources &amp; Assets</t>
    </r>
    <r>
      <rPr>
        <sz val="12"/>
        <color indexed="60"/>
        <rFont val="Arial"/>
        <family val="2"/>
      </rPr>
      <t xml:space="preserve">; </t>
    </r>
    <r>
      <rPr>
        <b/>
        <sz val="12"/>
        <color indexed="60"/>
        <rFont val="Arial"/>
        <family val="2"/>
      </rPr>
      <t>Tab 3. Safety &amp; Security</t>
    </r>
    <r>
      <rPr>
        <sz val="12"/>
        <color indexed="60"/>
        <rFont val="Arial"/>
        <family val="2"/>
      </rPr>
      <t xml:space="preserve">; </t>
    </r>
    <r>
      <rPr>
        <b/>
        <sz val="12"/>
        <color indexed="60"/>
        <rFont val="Arial"/>
        <family val="2"/>
      </rPr>
      <t>Tab 4. Staffing</t>
    </r>
    <r>
      <rPr>
        <sz val="12"/>
        <color indexed="60"/>
        <rFont val="Arial"/>
        <family val="2"/>
      </rPr>
      <t xml:space="preserve">; </t>
    </r>
    <r>
      <rPr>
        <b/>
        <sz val="12"/>
        <color indexed="60"/>
        <rFont val="Arial"/>
        <family val="2"/>
      </rPr>
      <t>Tab 5. Utilities</t>
    </r>
    <r>
      <rPr>
        <sz val="12"/>
        <color indexed="60"/>
        <rFont val="Arial"/>
        <family val="2"/>
      </rPr>
      <t xml:space="preserve">; </t>
    </r>
    <r>
      <rPr>
        <b/>
        <sz val="12"/>
        <color indexed="60"/>
        <rFont val="Arial"/>
        <family val="2"/>
      </rPr>
      <t>Tab 6. Clinical</t>
    </r>
    <r>
      <rPr>
        <sz val="12"/>
        <color indexed="60"/>
        <rFont val="Arial"/>
        <family val="2"/>
      </rPr>
      <t>.</t>
    </r>
    <r>
      <rPr>
        <sz val="12"/>
        <rFont val="Arial"/>
        <family val="2"/>
      </rPr>
      <t xml:space="preserve">  The resources and assets listed in each </t>
    </r>
    <r>
      <rPr>
        <b/>
        <sz val="12"/>
        <color indexed="60"/>
        <rFont val="Arial"/>
        <family val="2"/>
      </rPr>
      <t>Tab</t>
    </r>
    <r>
      <rPr>
        <sz val="12"/>
        <rFont val="Arial"/>
        <family val="2"/>
      </rPr>
      <t xml:space="preserve"> correspond to those listed on the </t>
    </r>
    <r>
      <rPr>
        <b/>
        <u val="single"/>
        <sz val="12"/>
        <color indexed="62"/>
        <rFont val="Arial"/>
        <family val="2"/>
      </rPr>
      <t>96 Hour Sustainability Chart</t>
    </r>
    <r>
      <rPr>
        <sz val="12"/>
        <rFont val="Arial"/>
        <family val="2"/>
      </rPr>
      <t>. Other tabbed categories  may be created as determined necessary by the hospital.</t>
    </r>
  </si>
  <si>
    <r>
      <rPr>
        <b/>
        <sz val="12"/>
        <rFont val="Arial"/>
        <family val="2"/>
      </rPr>
      <t>Step 5</t>
    </r>
    <r>
      <rPr>
        <sz val="12"/>
        <rFont val="Arial"/>
        <family val="2"/>
      </rPr>
      <t xml:space="preserve">.      The sustainability of the organization depends on the quantity of RA available, the </t>
    </r>
    <r>
      <rPr>
        <b/>
        <sz val="12"/>
        <rFont val="Arial"/>
        <family val="2"/>
      </rPr>
      <t>Consumption Rate</t>
    </r>
    <r>
      <rPr>
        <sz val="12"/>
        <rFont val="Arial"/>
        <family val="2"/>
      </rPr>
      <t xml:space="preserve">, and the estimated period of the event.  The remainder of the columns in </t>
    </r>
    <r>
      <rPr>
        <b/>
        <sz val="12"/>
        <color indexed="60"/>
        <rFont val="Arial"/>
        <family val="2"/>
      </rPr>
      <t>Tab 1 - 6</t>
    </r>
    <r>
      <rPr>
        <sz val="12"/>
        <rFont val="Arial"/>
        <family val="2"/>
      </rPr>
      <t xml:space="preserve"> of this </t>
    </r>
    <r>
      <rPr>
        <b/>
        <sz val="12"/>
        <color indexed="60"/>
        <rFont val="Arial"/>
        <family val="2"/>
      </rPr>
      <t>Tool</t>
    </r>
    <r>
      <rPr>
        <sz val="12"/>
        <rFont val="Arial"/>
        <family val="2"/>
      </rPr>
      <t xml:space="preserve"> will predict the period that the organization can continue at the current </t>
    </r>
    <r>
      <rPr>
        <b/>
        <sz val="12"/>
        <rFont val="Arial"/>
        <family val="2"/>
      </rPr>
      <t>Consumption Rate</t>
    </r>
    <r>
      <rPr>
        <sz val="12"/>
        <rFont val="Arial"/>
        <family val="2"/>
      </rPr>
      <t xml:space="preserve"> or determine changes in operations to prolong this period. </t>
    </r>
  </si>
  <si>
    <r>
      <rPr>
        <b/>
        <u val="single"/>
        <sz val="12"/>
        <rFont val="Arial"/>
        <family val="2"/>
      </rPr>
      <t>Time Frame (Column G – AE)</t>
    </r>
    <r>
      <rPr>
        <sz val="12"/>
        <rFont val="Arial"/>
        <family val="2"/>
      </rPr>
      <t xml:space="preserve"> will automatically determine the sustainable hours for current inventory. </t>
    </r>
  </si>
  <si>
    <r>
      <t xml:space="preserve">The data charts in </t>
    </r>
    <r>
      <rPr>
        <b/>
        <sz val="12"/>
        <color indexed="60"/>
        <rFont val="Arial"/>
        <family val="2"/>
      </rPr>
      <t>Tab 1 - 6</t>
    </r>
    <r>
      <rPr>
        <b/>
        <sz val="12"/>
        <color indexed="17"/>
        <rFont val="Arial"/>
        <family val="2"/>
      </rPr>
      <t xml:space="preserve"> </t>
    </r>
    <r>
      <rPr>
        <sz val="12"/>
        <rFont val="Arial"/>
        <family val="2"/>
      </rPr>
      <t xml:space="preserve">are "Plug and Play."  Sort each resource and asset into the most appropriate </t>
    </r>
    <r>
      <rPr>
        <b/>
        <sz val="12"/>
        <color indexed="60"/>
        <rFont val="Arial"/>
        <family val="2"/>
      </rPr>
      <t>Tab 1 - 6</t>
    </r>
    <r>
      <rPr>
        <sz val="12"/>
        <rFont val="Arial"/>
        <family val="2"/>
      </rPr>
      <t xml:space="preserve">.  </t>
    </r>
    <r>
      <rPr>
        <i/>
        <sz val="12"/>
        <rFont val="Arial"/>
        <family val="2"/>
      </rPr>
      <t xml:space="preserve">See </t>
    </r>
    <r>
      <rPr>
        <b/>
        <sz val="12"/>
        <color indexed="40"/>
        <rFont val="Arial"/>
        <family val="2"/>
      </rPr>
      <t>Tab IV. RA Sustainability Examples</t>
    </r>
    <r>
      <rPr>
        <i/>
        <sz val="12"/>
        <rFont val="Arial"/>
        <family val="2"/>
      </rPr>
      <t xml:space="preserve"> for examples. </t>
    </r>
  </si>
  <si>
    <r>
      <t xml:space="preserve">Enter the </t>
    </r>
    <r>
      <rPr>
        <b/>
        <sz val="12"/>
        <rFont val="Arial"/>
        <family val="2"/>
      </rPr>
      <t>Annual Consumption</t>
    </r>
    <r>
      <rPr>
        <sz val="12"/>
        <rFont val="Arial"/>
        <family val="2"/>
      </rPr>
      <t xml:space="preserve"> data for each RA item into the </t>
    </r>
    <r>
      <rPr>
        <b/>
        <u val="single"/>
        <sz val="12"/>
        <rFont val="Arial"/>
        <family val="2"/>
      </rPr>
      <t>Annual Consumption (Column C)</t>
    </r>
    <r>
      <rPr>
        <sz val="12"/>
        <rFont val="Arial"/>
        <family val="2"/>
      </rPr>
      <t xml:space="preserve"> in the appropriate </t>
    </r>
    <r>
      <rPr>
        <b/>
        <sz val="12"/>
        <color indexed="60"/>
        <rFont val="Arial"/>
        <family val="2"/>
      </rPr>
      <t>Tab</t>
    </r>
    <r>
      <rPr>
        <sz val="12"/>
        <rFont val="Arial"/>
        <family val="2"/>
      </rPr>
      <t xml:space="preserve">.  The </t>
    </r>
    <r>
      <rPr>
        <b/>
        <u val="single"/>
        <sz val="12"/>
        <rFont val="Arial"/>
        <family val="2"/>
      </rPr>
      <t>Average Consumption Rate (Column D)</t>
    </r>
    <r>
      <rPr>
        <sz val="12"/>
        <rFont val="Arial"/>
        <family val="2"/>
      </rPr>
      <t xml:space="preserve"> will be automatically calculated. </t>
    </r>
    <r>
      <rPr>
        <i/>
        <sz val="12"/>
        <rFont val="Arial"/>
        <family val="2"/>
      </rPr>
      <t xml:space="preserve">See </t>
    </r>
    <r>
      <rPr>
        <b/>
        <sz val="12"/>
        <color indexed="40"/>
        <rFont val="Arial"/>
        <family val="2"/>
      </rPr>
      <t>Tab IV. RA Sustainability Examples</t>
    </r>
    <r>
      <rPr>
        <i/>
        <sz val="12"/>
        <rFont val="Arial"/>
        <family val="2"/>
      </rPr>
      <t xml:space="preserve"> for examples. </t>
    </r>
  </si>
  <si>
    <r>
      <t xml:space="preserve">Enter the inventory data into the </t>
    </r>
    <r>
      <rPr>
        <b/>
        <u val="single"/>
        <sz val="12"/>
        <rFont val="Arial"/>
        <family val="2"/>
      </rPr>
      <t>Actual Inventory Quantity (Column E)</t>
    </r>
    <r>
      <rPr>
        <sz val="12"/>
        <rFont val="Arial"/>
        <family val="2"/>
      </rPr>
      <t xml:space="preserve"> for each RA item in the appropriate </t>
    </r>
    <r>
      <rPr>
        <sz val="12"/>
        <color indexed="60"/>
        <rFont val="Arial"/>
        <family val="2"/>
      </rPr>
      <t>Tab.</t>
    </r>
    <r>
      <rPr>
        <sz val="12"/>
        <rFont val="Arial"/>
        <family val="2"/>
      </rPr>
      <t xml:space="preserve">  </t>
    </r>
    <r>
      <rPr>
        <i/>
        <sz val="12"/>
        <rFont val="Arial"/>
        <family val="2"/>
      </rPr>
      <t xml:space="preserve">See </t>
    </r>
    <r>
      <rPr>
        <b/>
        <sz val="12"/>
        <color indexed="40"/>
        <rFont val="Arial"/>
        <family val="2"/>
      </rPr>
      <t>Tab IV. RA Sustainability Examples</t>
    </r>
    <r>
      <rPr>
        <i/>
        <sz val="12"/>
        <rFont val="Arial"/>
        <family val="2"/>
      </rPr>
      <t xml:space="preserve"> for examples. </t>
    </r>
  </si>
  <si>
    <r>
      <t xml:space="preserve">The </t>
    </r>
    <r>
      <rPr>
        <b/>
        <u val="single"/>
        <sz val="12"/>
        <rFont val="Arial"/>
        <family val="2"/>
      </rPr>
      <t>Inventory Sustainability (Column F)</t>
    </r>
    <r>
      <rPr>
        <sz val="12"/>
        <rFont val="Arial"/>
        <family val="2"/>
      </rPr>
      <t xml:space="preserve"> will automatically determine the sustainable hours for current inventory.   </t>
    </r>
  </si>
  <si>
    <r>
      <t xml:space="preserve">Enter the census data into </t>
    </r>
    <r>
      <rPr>
        <b/>
        <sz val="12"/>
        <color indexed="36"/>
        <rFont val="Arial"/>
        <family val="2"/>
      </rPr>
      <t>Tab A. Average Daily Census</t>
    </r>
    <r>
      <rPr>
        <sz val="12"/>
        <color indexed="36"/>
        <rFont val="Arial"/>
        <family val="2"/>
      </rPr>
      <t>.</t>
    </r>
    <r>
      <rPr>
        <sz val="12"/>
        <rFont val="Arial"/>
        <family val="2"/>
      </rPr>
      <t xml:space="preserve">  This will automatically enter the data into the </t>
    </r>
    <r>
      <rPr>
        <b/>
        <u val="single"/>
        <sz val="12"/>
        <rFont val="Arial"/>
        <family val="2"/>
      </rPr>
      <t>Average Daily Census (Cell 2C)</t>
    </r>
    <r>
      <rPr>
        <sz val="12"/>
        <rFont val="Arial"/>
        <family val="2"/>
      </rPr>
      <t xml:space="preserve"> in the other data charts in </t>
    </r>
    <r>
      <rPr>
        <b/>
        <sz val="12"/>
        <color indexed="60"/>
        <rFont val="Arial"/>
        <family val="2"/>
      </rPr>
      <t>Tab 1-6</t>
    </r>
    <r>
      <rPr>
        <sz val="12"/>
        <rFont val="Arial"/>
        <family val="2"/>
      </rPr>
      <t xml:space="preserve"> for calculation. </t>
    </r>
  </si>
  <si>
    <r>
      <rPr>
        <b/>
        <i/>
        <sz val="12"/>
        <rFont val="Arial"/>
        <family val="2"/>
      </rPr>
      <t>Step 6</t>
    </r>
    <r>
      <rPr>
        <i/>
        <sz val="12"/>
        <rFont val="Arial"/>
        <family val="2"/>
      </rPr>
      <t xml:space="preserve">.      </t>
    </r>
    <r>
      <rPr>
        <sz val="12"/>
        <rFont val="Arial"/>
        <family val="2"/>
      </rPr>
      <t xml:space="preserve">Now the organization needs to decide how they will sustain on those items that cannot make it for 96 hours or adjust the Consumption Rate by limiting services, reducing use, etc.  See </t>
    </r>
    <r>
      <rPr>
        <b/>
        <i/>
        <sz val="12"/>
        <color indexed="36"/>
        <rFont val="Arial"/>
        <family val="2"/>
      </rPr>
      <t>Tab II. Pre-Planning Activities</t>
    </r>
    <r>
      <rPr>
        <i/>
        <sz val="12"/>
        <color indexed="36"/>
        <rFont val="Arial"/>
        <family val="2"/>
      </rPr>
      <t>.</t>
    </r>
  </si>
  <si>
    <t>All patients including ED, Pediatrics, Surgery, Outpatient, etc that received care in 12 mo. Period</t>
  </si>
  <si>
    <t xml:space="preserve">RAs needed for an emergency within 6 categories: </t>
  </si>
  <si>
    <t>Identify items needed, (i.e. PPE, water, fuel, staffing, medical, surgical, and pharmaceutical)</t>
  </si>
  <si>
    <r>
      <rPr>
        <b/>
        <sz val="12"/>
        <rFont val="Arial"/>
        <family val="2"/>
      </rPr>
      <t>Step 1</t>
    </r>
    <r>
      <rPr>
        <sz val="12"/>
        <rFont val="Arial"/>
        <family val="2"/>
      </rPr>
      <t xml:space="preserve">.      A vital baseline for determining sustainability is the </t>
    </r>
    <r>
      <rPr>
        <b/>
        <sz val="12"/>
        <rFont val="Arial"/>
        <family val="2"/>
      </rPr>
      <t>Average Daily Census</t>
    </r>
    <r>
      <rPr>
        <sz val="12"/>
        <rFont val="Arial"/>
        <family val="2"/>
      </rPr>
      <t xml:space="preserve"> of patients.  This includes patients in the patient care area, emergency room, surgery, nursery and pediatrics, outpatient surgery and clinics, etc. </t>
    </r>
  </si>
  <si>
    <r>
      <rPr>
        <b/>
        <sz val="12"/>
        <rFont val="Arial"/>
        <family val="2"/>
      </rPr>
      <t>Step 2</t>
    </r>
    <r>
      <rPr>
        <sz val="12"/>
        <rFont val="Arial"/>
        <family val="2"/>
      </rPr>
      <t xml:space="preserve">.      The Emergency Management Committee or other multi-disciplinary team should itemize resource and assets (RA) essential to the functions of the organization. Itemized RA will be used to populate data charts in </t>
    </r>
    <r>
      <rPr>
        <b/>
        <sz val="12"/>
        <color indexed="60"/>
        <rFont val="Arial"/>
        <family val="2"/>
      </rPr>
      <t>Tab 1 - 6</t>
    </r>
    <r>
      <rPr>
        <sz val="12"/>
        <color indexed="57"/>
        <rFont val="Arial"/>
        <family val="2"/>
      </rPr>
      <t>.</t>
    </r>
    <r>
      <rPr>
        <sz val="12"/>
        <rFont val="Arial"/>
        <family val="2"/>
      </rPr>
      <t xml:space="preserve"> </t>
    </r>
  </si>
  <si>
    <r>
      <rPr>
        <b/>
        <sz val="12"/>
        <rFont val="Arial"/>
        <family val="2"/>
      </rPr>
      <t>Step 3.</t>
    </r>
    <r>
      <rPr>
        <sz val="12"/>
        <rFont val="Arial"/>
        <family val="2"/>
      </rPr>
      <t xml:space="preserve">      Once the itemized RA list has been created and populated into appropriate </t>
    </r>
    <r>
      <rPr>
        <b/>
        <sz val="12"/>
        <color indexed="60"/>
        <rFont val="Arial"/>
        <family val="2"/>
      </rPr>
      <t>Tabs 1 - 6</t>
    </r>
    <r>
      <rPr>
        <sz val="12"/>
        <rFont val="Arial"/>
        <family val="2"/>
      </rPr>
      <t xml:space="preserve">, the </t>
    </r>
    <r>
      <rPr>
        <b/>
        <sz val="12"/>
        <rFont val="Arial"/>
        <family val="2"/>
      </rPr>
      <t>Annual Consumption</t>
    </r>
    <r>
      <rPr>
        <sz val="12"/>
        <rFont val="Arial"/>
        <family val="2"/>
      </rPr>
      <t xml:space="preserve"> for each item will need to be determined.  For example, determine the number of N95 masks purchased Jan, 2011 through Dec, 2011.  This is the </t>
    </r>
    <r>
      <rPr>
        <b/>
        <sz val="12"/>
        <rFont val="Arial"/>
        <family val="2"/>
      </rPr>
      <t>Annual Consumption</t>
    </r>
    <r>
      <rPr>
        <sz val="12"/>
        <rFont val="Arial"/>
        <family val="2"/>
      </rPr>
      <t xml:space="preserve"> of that item. For water, obtain the monthly water bills and determine the quantity consumed. Gather that same data for </t>
    </r>
    <r>
      <rPr>
        <i/>
        <sz val="12"/>
        <rFont val="Arial"/>
        <family val="2"/>
      </rPr>
      <t>each</t>
    </r>
    <r>
      <rPr>
        <sz val="12"/>
        <rFont val="Arial"/>
        <family val="2"/>
      </rPr>
      <t xml:space="preserve"> of those items.  </t>
    </r>
  </si>
  <si>
    <r>
      <rPr>
        <b/>
        <sz val="12"/>
        <rFont val="Arial"/>
        <family val="2"/>
      </rPr>
      <t>Step 4</t>
    </r>
    <r>
      <rPr>
        <sz val="12"/>
        <rFont val="Arial"/>
        <family val="2"/>
      </rPr>
      <t xml:space="preserve">.      For each RA item in </t>
    </r>
    <r>
      <rPr>
        <b/>
        <sz val="12"/>
        <color indexed="60"/>
        <rFont val="Arial"/>
        <family val="2"/>
      </rPr>
      <t>Tab 1-6</t>
    </r>
    <r>
      <rPr>
        <sz val="12"/>
        <rFont val="Arial"/>
        <family val="2"/>
      </rPr>
      <t>, pick a day and do an actual inventory on each RA item. For example, count the amount of IV bags that are in Pyxis machines, in the warehouse, pharmacy, and on the floors. This may be labor intensive, but it is vital in getting a baseline for determining sustainability.  </t>
    </r>
  </si>
  <si>
    <t>Cleaning Supplies</t>
  </si>
  <si>
    <t xml:space="preserve">Calculate and enter Average Daily Census in purple cell. This number will be carried forward into Average Daily Census (Cell 2C) in Tab 1-6 </t>
  </si>
  <si>
    <t xml:space="preserve">Enter Current Census data for the day and time of actual event. 
This data will be transferred to the Current Census columns in Actual Event Charts concerning for calculating sustainability.  </t>
  </si>
  <si>
    <t>Consumption Adjustment
 (units/hour)</t>
  </si>
  <si>
    <t>RA SUSTAINABILITY EXAMPLES</t>
  </si>
  <si>
    <t>TAB A. AVERAGE DAILY CENSUS</t>
  </si>
  <si>
    <t>RESPONSE ACTIVITIES</t>
  </si>
  <si>
    <t>PRE-PLANNING ACTIVITIES</t>
  </si>
  <si>
    <t>INSTRUCTIONS</t>
  </si>
  <si>
    <t>TAB 1. COMMUNICATIONS</t>
  </si>
  <si>
    <t>TAB 2. RESOURCES &amp; ASSETS</t>
  </si>
  <si>
    <t>TAB 3. SAFETY &amp; SECURITY</t>
  </si>
  <si>
    <t>TAB 4. STAFFING</t>
  </si>
  <si>
    <t>TAB 5. UTILITIES</t>
  </si>
  <si>
    <t>TAB 6. CLINICAL</t>
  </si>
  <si>
    <r>
      <rPr>
        <b/>
        <u val="single"/>
        <sz val="18"/>
        <rFont val="Arial"/>
        <family val="2"/>
      </rPr>
      <t xml:space="preserve">
Instructions for Actual Events</t>
    </r>
    <r>
      <rPr>
        <b/>
        <sz val="18"/>
        <rFont val="Arial"/>
        <family val="2"/>
      </rPr>
      <t xml:space="preserve">
</t>
    </r>
    <r>
      <rPr>
        <b/>
        <sz val="12"/>
        <rFont val="Arial"/>
        <family val="2"/>
      </rPr>
      <t>1. During Response to Actual Events, the Current Daily Census may to be entered into the time frames in Tab A.  It will automatically calculate the data in the cells.
2. Input Estimated Consumption Rate (units/hour) for each Time Frame.
3. Time Frame (Column G – AE) will automatically determine the sustainable hours for current inventory.  
4. Indicate whether consumption adjustments are made.</t>
    </r>
    <r>
      <rPr>
        <sz val="10"/>
        <rFont val="Arial"/>
        <family val="2"/>
      </rPr>
      <t xml:space="preserve">
</t>
    </r>
  </si>
  <si>
    <t>box (20)</t>
  </si>
  <si>
    <r>
      <t xml:space="preserve">
</t>
    </r>
    <r>
      <rPr>
        <b/>
        <sz val="28"/>
        <color indexed="9"/>
        <rFont val="Arial"/>
        <family val="2"/>
      </rPr>
      <t>96 Hour Sustainability Tool</t>
    </r>
    <r>
      <rPr>
        <b/>
        <sz val="18"/>
        <color indexed="9"/>
        <rFont val="Arial"/>
        <family val="2"/>
      </rPr>
      <t xml:space="preserve">
developed by Iroquois Healthcare Association &amp; Healthcare Association of New York State
</t>
    </r>
    <r>
      <rPr>
        <b/>
        <sz val="20"/>
        <color indexed="9"/>
        <rFont val="Arial"/>
        <family val="2"/>
      </rPr>
      <t xml:space="preserve">
</t>
    </r>
    <r>
      <rPr>
        <b/>
        <sz val="18"/>
        <color indexed="9"/>
        <rFont val="Arial"/>
        <family val="2"/>
      </rPr>
      <t xml:space="preserve">
</t>
    </r>
  </si>
  <si>
    <r>
      <rPr>
        <b/>
        <sz val="16"/>
        <rFont val="Arial"/>
        <family val="2"/>
      </rPr>
      <t>USE THE CENSUS CHARTS BELOW FOR 
96 HOUR SUSTAINABILITY PLANNING</t>
    </r>
    <r>
      <rPr>
        <b/>
        <sz val="12"/>
        <rFont val="Arial"/>
        <family val="2"/>
      </rPr>
      <t xml:space="preserve">
</t>
    </r>
  </si>
  <si>
    <t>Response: During response to actual events, the Tool may be used in similar fashion as decribed above. However, use the Yellow Columns and enter the Current Daily Census into the time frames in Tab A.  It will automatically calculate the data in the Yellow Current Census (Columns H, M, R, W and AB)</t>
  </si>
  <si>
    <t xml:space="preserve">The 96 Hour Sustainability Tool will assist in determining sustainability by calculatings the number of hours resources and assets (RA) may be sustained, based on census and inventory data. This Tool may be used in conjuction with the 96 Hour Sustainability Assessment Chart, and as part of the methodology outlined in  “A Process for Determining Sustainability During Emergencies: Dealing with the 96-hour rule” Inside ASHE (Sep–Oct 2008). </t>
  </si>
  <si>
    <t xml:space="preserve">Licensed beds = </t>
  </si>
  <si>
    <t>Hospital Name</t>
  </si>
  <si>
    <t>** It is suggested that populating of this Tool be done by a person with proficiency in Excel. The Tool contains formulas which need to be retained and properly copied when adding rows for RA.</t>
  </si>
  <si>
    <t xml:space="preserve"> </t>
  </si>
  <si>
    <r>
      <rPr>
        <b/>
        <u val="single"/>
        <sz val="16"/>
        <rFont val="Arial"/>
        <family val="2"/>
      </rPr>
      <t xml:space="preserve">
Instructions
</t>
    </r>
    <r>
      <rPr>
        <b/>
        <sz val="16"/>
        <rFont val="Arial"/>
        <family val="2"/>
      </rPr>
      <t xml:space="preserve">
Enter Average Daily Census (Annual Patient Census divided by 365). The </t>
    </r>
    <r>
      <rPr>
        <b/>
        <sz val="16"/>
        <color indexed="36"/>
        <rFont val="Arial"/>
        <family val="2"/>
      </rPr>
      <t>Average Daily Census</t>
    </r>
    <r>
      <rPr>
        <b/>
        <sz val="16"/>
        <rFont val="Arial"/>
        <family val="2"/>
      </rPr>
      <t xml:space="preserve"> data will be automatically populated into </t>
    </r>
    <r>
      <rPr>
        <b/>
        <sz val="16"/>
        <color indexed="36"/>
        <rFont val="Arial"/>
        <family val="2"/>
      </rPr>
      <t>Cell 2C</t>
    </r>
    <r>
      <rPr>
        <b/>
        <sz val="16"/>
        <rFont val="Arial"/>
        <family val="2"/>
      </rPr>
      <t xml:space="preserve"> in </t>
    </r>
    <r>
      <rPr>
        <b/>
        <sz val="16"/>
        <color indexed="60"/>
        <rFont val="Arial"/>
        <family val="2"/>
      </rPr>
      <t>Tabs 1 - 6</t>
    </r>
    <r>
      <rPr>
        <b/>
        <sz val="16"/>
        <rFont val="Arial"/>
        <family val="2"/>
      </rPr>
      <t xml:space="preserve">.
* Census data may be listed by category (i.e. Adults, Pediatric, etc.) or in total only.  Categories may be changed to reflect how census data is collected and defined by facility.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</si>
</sst>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s>
  <fonts count="67">
    <font>
      <sz val="10"/>
      <name val="Arial"/>
      <family val="0"/>
    </font>
    <font>
      <sz val="11"/>
      <color indexed="8"/>
      <name val="Calibri"/>
      <family val="2"/>
    </font>
    <font>
      <sz val="8"/>
      <name val="Arial"/>
      <family val="2"/>
    </font>
    <font>
      <b/>
      <sz val="10"/>
      <name val="Arial"/>
      <family val="2"/>
    </font>
    <font>
      <i/>
      <sz val="11"/>
      <name val="Arial"/>
      <family val="2"/>
    </font>
    <font>
      <sz val="11"/>
      <name val="Arial"/>
      <family val="2"/>
    </font>
    <font>
      <b/>
      <i/>
      <sz val="10"/>
      <name val="Verdana"/>
      <family val="2"/>
    </font>
    <font>
      <b/>
      <sz val="12"/>
      <name val="Arial"/>
      <family val="2"/>
    </font>
    <font>
      <b/>
      <i/>
      <sz val="12"/>
      <name val="Arial"/>
      <family val="2"/>
    </font>
    <font>
      <b/>
      <sz val="11"/>
      <name val="Arial"/>
      <family val="2"/>
    </font>
    <font>
      <b/>
      <vertAlign val="superscript"/>
      <sz val="10"/>
      <name val="Arial"/>
      <family val="2"/>
    </font>
    <font>
      <b/>
      <sz val="11"/>
      <color indexed="12"/>
      <name val="Arial"/>
      <family val="2"/>
    </font>
    <font>
      <sz val="11"/>
      <color indexed="12"/>
      <name val="Arial"/>
      <family val="2"/>
    </font>
    <font>
      <b/>
      <sz val="11"/>
      <color indexed="18"/>
      <name val="Arial"/>
      <family val="2"/>
    </font>
    <font>
      <vertAlign val="superscript"/>
      <sz val="11"/>
      <name val="Arial"/>
      <family val="2"/>
    </font>
    <font>
      <b/>
      <sz val="10"/>
      <color indexed="22"/>
      <name val="Arial"/>
      <family val="2"/>
    </font>
    <font>
      <b/>
      <sz val="10"/>
      <color indexed="9"/>
      <name val="Arial"/>
      <family val="2"/>
    </font>
    <font>
      <sz val="12"/>
      <name val="Arial"/>
      <family val="2"/>
    </font>
    <font>
      <sz val="18"/>
      <name val="Calibri"/>
      <family val="2"/>
    </font>
    <font>
      <b/>
      <sz val="12"/>
      <color indexed="17"/>
      <name val="Arial"/>
      <family val="2"/>
    </font>
    <font>
      <b/>
      <u val="single"/>
      <sz val="16"/>
      <name val="Arial"/>
      <family val="2"/>
    </font>
    <font>
      <b/>
      <u val="single"/>
      <sz val="18"/>
      <name val="Arial"/>
      <family val="2"/>
    </font>
    <font>
      <b/>
      <sz val="18"/>
      <name val="Arial"/>
      <family val="2"/>
    </font>
    <font>
      <b/>
      <sz val="18"/>
      <color indexed="9"/>
      <name val="Arial"/>
      <family val="2"/>
    </font>
    <font>
      <sz val="10"/>
      <name val="Calibri"/>
      <family val="2"/>
    </font>
    <font>
      <i/>
      <sz val="12"/>
      <name val="Arial"/>
      <family val="2"/>
    </font>
    <font>
      <b/>
      <u val="single"/>
      <sz val="12"/>
      <name val="Arial"/>
      <family val="2"/>
    </font>
    <font>
      <b/>
      <sz val="12"/>
      <color indexed="40"/>
      <name val="Arial"/>
      <family val="2"/>
    </font>
    <font>
      <sz val="12"/>
      <name val="Calibri"/>
      <family val="2"/>
    </font>
    <font>
      <sz val="12"/>
      <color indexed="57"/>
      <name val="Arial"/>
      <family val="2"/>
    </font>
    <font>
      <b/>
      <sz val="12"/>
      <color indexed="60"/>
      <name val="Arial"/>
      <family val="2"/>
    </font>
    <font>
      <sz val="12"/>
      <color indexed="60"/>
      <name val="Arial"/>
      <family val="2"/>
    </font>
    <font>
      <b/>
      <u val="single"/>
      <sz val="12"/>
      <color indexed="62"/>
      <name val="Arial"/>
      <family val="2"/>
    </font>
    <font>
      <b/>
      <u val="single"/>
      <sz val="12"/>
      <color indexed="60"/>
      <name val="Arial"/>
      <family val="2"/>
    </font>
    <font>
      <b/>
      <sz val="28"/>
      <color indexed="9"/>
      <name val="Arial"/>
      <family val="2"/>
    </font>
    <font>
      <b/>
      <sz val="20"/>
      <color indexed="9"/>
      <name val="Arial"/>
      <family val="2"/>
    </font>
    <font>
      <b/>
      <sz val="10"/>
      <name val="Calibri"/>
      <family val="2"/>
    </font>
    <font>
      <b/>
      <sz val="12"/>
      <color indexed="36"/>
      <name val="Arial"/>
      <family val="2"/>
    </font>
    <font>
      <sz val="12"/>
      <color indexed="36"/>
      <name val="Arial"/>
      <family val="2"/>
    </font>
    <font>
      <b/>
      <i/>
      <sz val="12"/>
      <color indexed="36"/>
      <name val="Arial"/>
      <family val="2"/>
    </font>
    <font>
      <i/>
      <sz val="12"/>
      <color indexed="36"/>
      <name val="Arial"/>
      <family val="2"/>
    </font>
    <font>
      <b/>
      <sz val="12"/>
      <color indexed="8"/>
      <name val="Arial"/>
      <family val="2"/>
    </font>
    <font>
      <b/>
      <sz val="12"/>
      <color indexed="10"/>
      <name val="Arial"/>
      <family val="2"/>
    </font>
    <font>
      <b/>
      <sz val="20"/>
      <name val="Arial"/>
      <family val="2"/>
    </font>
    <font>
      <b/>
      <sz val="20"/>
      <color indexed="60"/>
      <name val="Arial"/>
      <family val="2"/>
    </font>
    <font>
      <sz val="10"/>
      <color indexed="60"/>
      <name val="Arial"/>
      <family val="2"/>
    </font>
    <font>
      <b/>
      <sz val="16"/>
      <name val="Arial"/>
      <family val="2"/>
    </font>
    <font>
      <b/>
      <sz val="16"/>
      <color indexed="36"/>
      <name val="Arial"/>
      <family val="2"/>
    </font>
    <font>
      <b/>
      <sz val="16"/>
      <color indexed="60"/>
      <name val="Arial"/>
      <family val="2"/>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60"/>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medium"/>
      <right style="thin"/>
      <top style="medium"/>
      <bottom/>
    </border>
    <border>
      <left style="medium"/>
      <right style="thin"/>
      <top/>
      <bottom/>
    </border>
    <border>
      <left style="thin"/>
      <right style="thin"/>
      <top/>
      <bottom/>
    </border>
    <border>
      <left style="thin"/>
      <right/>
      <top/>
      <bottom/>
    </border>
    <border>
      <left style="thin"/>
      <right style="medium"/>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border>
    <border>
      <left style="thin"/>
      <right style="thin"/>
      <top/>
      <bottom style="thin"/>
    </border>
    <border>
      <left/>
      <right style="thin"/>
      <top/>
      <botto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style="thin"/>
      <bottom style="mediu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thin"/>
      <right style="medium"/>
      <top style="thin"/>
      <bottom style="medium"/>
    </border>
    <border>
      <left/>
      <right style="thin"/>
      <top style="thin"/>
      <bottom style="thin"/>
    </border>
    <border>
      <left style="medium"/>
      <right style="thin"/>
      <top/>
      <bottom style="thin"/>
    </border>
    <border>
      <left/>
      <right style="medium"/>
      <top style="thin"/>
      <bottom style="thin"/>
    </border>
    <border>
      <left style="medium"/>
      <right style="thin"/>
      <top style="medium"/>
      <bottom style="thin"/>
    </border>
    <border>
      <left style="medium"/>
      <right style="thin"/>
      <top style="thin"/>
      <bottom style="medium"/>
    </border>
    <border>
      <left style="thin"/>
      <right style="thin"/>
      <top style="thin"/>
      <bottom/>
    </border>
    <border>
      <left style="thin"/>
      <right style="medium"/>
      <top/>
      <bottom style="thin"/>
    </border>
    <border>
      <left/>
      <right style="thin"/>
      <top/>
      <bottom style="thin"/>
    </border>
    <border>
      <left/>
      <right/>
      <top/>
      <bottom style="thin"/>
    </border>
    <border>
      <left style="medium"/>
      <right style="thin"/>
      <top style="thin"/>
      <bottom/>
    </border>
    <border>
      <left style="thin"/>
      <right style="medium"/>
      <top style="thin"/>
      <bottom/>
    </border>
    <border>
      <left/>
      <right style="thin"/>
      <top style="thin"/>
      <bottom/>
    </border>
    <border>
      <left/>
      <right style="medium"/>
      <top/>
      <bottom style="thin"/>
    </border>
    <border>
      <left style="medium"/>
      <right/>
      <top/>
      <bottom/>
    </border>
    <border>
      <left/>
      <right/>
      <top style="medium"/>
      <bottom style="medium"/>
    </border>
    <border>
      <left/>
      <right style="medium"/>
      <top style="medium"/>
      <bottom style="medium"/>
    </border>
    <border>
      <left style="thin"/>
      <right/>
      <top style="thin"/>
      <bottom style="thin"/>
    </border>
    <border>
      <left style="thin"/>
      <right/>
      <top/>
      <bottom style="thin"/>
    </border>
    <border>
      <left style="medium"/>
      <right style="medium"/>
      <top style="thin"/>
      <bottom style="thin"/>
    </border>
    <border>
      <left style="medium"/>
      <right style="medium"/>
      <top style="medium"/>
      <bottom/>
    </border>
    <border>
      <left style="medium"/>
      <right style="medium"/>
      <top style="thin"/>
      <bottom/>
    </border>
    <border>
      <left style="thin"/>
      <right style="thin"/>
      <top style="medium"/>
      <bottom style="thin"/>
    </border>
    <border>
      <left style="thin"/>
      <right style="medium"/>
      <top style="medium"/>
      <bottom style="thin"/>
    </border>
    <border>
      <left style="medium"/>
      <right/>
      <top style="thin"/>
      <bottom style="thin"/>
    </border>
    <border>
      <left style="medium"/>
      <right style="medium"/>
      <top style="medium"/>
      <bottom style="medium"/>
    </border>
    <border>
      <left style="medium"/>
      <right style="medium"/>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bottom style="medium"/>
    </border>
    <border>
      <left style="thin"/>
      <right/>
      <top style="medium"/>
      <bottom style="medium"/>
    </border>
    <border>
      <left/>
      <right style="thin"/>
      <top style="medium"/>
      <bottom style="medium"/>
    </border>
    <border>
      <left style="thin"/>
      <right/>
      <top style="thin"/>
      <bottom/>
    </border>
    <border>
      <left/>
      <right/>
      <top style="thin"/>
      <bottom/>
    </border>
    <border>
      <left style="thin"/>
      <right/>
      <top style="medium"/>
      <bottom style="thin"/>
    </border>
    <border>
      <left/>
      <right style="thin"/>
      <top style="medium"/>
      <bottom style="thin"/>
    </border>
    <border>
      <left/>
      <right style="medium"/>
      <top/>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55" fillId="3" borderId="0" applyNumberFormat="0" applyBorder="0" applyAlignment="0" applyProtection="0"/>
    <xf numFmtId="0" fontId="59" fillId="20" borderId="1" applyNumberFormat="0" applyAlignment="0" applyProtection="0"/>
    <xf numFmtId="0" fontId="6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54"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7" fillId="7" borderId="1" applyNumberFormat="0" applyAlignment="0" applyProtection="0"/>
    <xf numFmtId="0" fontId="60" fillId="0" borderId="6" applyNumberFormat="0" applyFill="0" applyAlignment="0" applyProtection="0"/>
    <xf numFmtId="0" fontId="56" fillId="22" borderId="0" applyNumberFormat="0" applyBorder="0" applyAlignment="0" applyProtection="0"/>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64" fillId="0" borderId="9" applyNumberFormat="0" applyFill="0" applyAlignment="0" applyProtection="0"/>
    <xf numFmtId="0" fontId="62" fillId="0" borderId="0" applyNumberFormat="0" applyFill="0" applyBorder="0" applyAlignment="0" applyProtection="0"/>
  </cellStyleXfs>
  <cellXfs count="444">
    <xf numFmtId="0" fontId="0" fillId="0" borderId="0" xfId="0" applyAlignment="1">
      <alignment/>
    </xf>
    <xf numFmtId="0" fontId="0" fillId="0" borderId="0" xfId="0" applyAlignment="1">
      <alignment vertical="center" wrapText="1"/>
    </xf>
    <xf numFmtId="0" fontId="0" fillId="0" borderId="10" xfId="0" applyFont="1" applyBorder="1" applyAlignment="1">
      <alignment horizontal="center" vertical="center" wrapText="1"/>
    </xf>
    <xf numFmtId="0" fontId="3" fillId="0" borderId="11" xfId="0" applyFont="1" applyBorder="1" applyAlignment="1">
      <alignment horizontal="center" vertical="center"/>
    </xf>
    <xf numFmtId="0" fontId="6" fillId="0" borderId="0" xfId="0" applyFont="1" applyAlignment="1">
      <alignment/>
    </xf>
    <xf numFmtId="0" fontId="0" fillId="0" borderId="10" xfId="0" applyBorder="1" applyAlignment="1">
      <alignment horizontal="center"/>
    </xf>
    <xf numFmtId="0" fontId="4" fillId="0" borderId="0" xfId="0" applyFont="1" applyFill="1" applyBorder="1" applyAlignment="1">
      <alignment horizontal="left"/>
    </xf>
    <xf numFmtId="0" fontId="3" fillId="0" borderId="12" xfId="0" applyFont="1" applyBorder="1" applyAlignment="1">
      <alignment horizontal="center" vertical="center"/>
    </xf>
    <xf numFmtId="0" fontId="3" fillId="5" borderId="13" xfId="0" applyFont="1" applyFill="1" applyBorder="1" applyAlignment="1">
      <alignment horizontal="center" vertical="center" textRotation="90" wrapText="1"/>
    </xf>
    <xf numFmtId="0" fontId="3" fillId="24" borderId="14" xfId="0" applyFont="1" applyFill="1" applyBorder="1" applyAlignment="1">
      <alignment horizontal="center" textRotation="90" wrapText="1"/>
    </xf>
    <xf numFmtId="0" fontId="3" fillId="24" borderId="15" xfId="0" applyFont="1" applyFill="1" applyBorder="1" applyAlignment="1">
      <alignment horizontal="center" textRotation="90" wrapText="1"/>
    </xf>
    <xf numFmtId="0" fontId="3" fillId="24" borderId="16" xfId="0" applyFont="1" applyFill="1" applyBorder="1" applyAlignment="1">
      <alignment horizontal="center" textRotation="90" wrapText="1"/>
    </xf>
    <xf numFmtId="0" fontId="0" fillId="20" borderId="17" xfId="0" applyFill="1" applyBorder="1" applyAlignment="1">
      <alignment/>
    </xf>
    <xf numFmtId="0" fontId="0" fillId="20" borderId="18" xfId="0" applyFill="1" applyBorder="1" applyAlignment="1">
      <alignment/>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7" fillId="0" borderId="0" xfId="0" applyFont="1" applyAlignment="1">
      <alignment/>
    </xf>
    <xf numFmtId="0" fontId="3" fillId="20" borderId="21" xfId="0" applyFont="1" applyFill="1" applyBorder="1" applyAlignment="1">
      <alignment horizontal="center" vertical="center"/>
    </xf>
    <xf numFmtId="0" fontId="3" fillId="20" borderId="22" xfId="0" applyFont="1" applyFill="1" applyBorder="1" applyAlignment="1">
      <alignment horizontal="center" vertical="center"/>
    </xf>
    <xf numFmtId="0" fontId="0" fillId="0" borderId="20" xfId="0" applyBorder="1" applyAlignment="1">
      <alignment horizontal="center"/>
    </xf>
    <xf numFmtId="0" fontId="7" fillId="24" borderId="19"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20" xfId="0" applyFont="1" applyFill="1" applyBorder="1" applyAlignment="1">
      <alignment horizontal="center" vertical="center" wrapText="1"/>
    </xf>
    <xf numFmtId="164" fontId="7" fillId="24" borderId="10" xfId="0" applyNumberFormat="1" applyFont="1" applyFill="1" applyBorder="1" applyAlignment="1" quotePrefix="1">
      <alignment horizontal="center" vertical="center" wrapText="1"/>
    </xf>
    <xf numFmtId="1" fontId="5" fillId="0" borderId="10" xfId="0" applyNumberFormat="1" applyFont="1" applyBorder="1" applyAlignment="1">
      <alignment horizontal="center"/>
    </xf>
    <xf numFmtId="0" fontId="3" fillId="20" borderId="17" xfId="0" applyFont="1" applyFill="1" applyBorder="1" applyAlignment="1">
      <alignment horizontal="center" vertical="center"/>
    </xf>
    <xf numFmtId="0" fontId="0" fillId="0" borderId="20" xfId="0" applyFont="1" applyFill="1" applyBorder="1" applyAlignment="1">
      <alignment horizontal="center" vertical="center"/>
    </xf>
    <xf numFmtId="1" fontId="5" fillId="0" borderId="19" xfId="0" applyNumberFormat="1" applyFont="1" applyBorder="1" applyAlignment="1">
      <alignment horizontal="center"/>
    </xf>
    <xf numFmtId="1" fontId="5" fillId="8" borderId="10" xfId="0" applyNumberFormat="1" applyFont="1" applyFill="1" applyBorder="1" applyAlignment="1">
      <alignment horizontal="center"/>
    </xf>
    <xf numFmtId="1" fontId="5" fillId="0" borderId="20" xfId="0" applyNumberFormat="1" applyFont="1" applyBorder="1" applyAlignment="1">
      <alignment/>
    </xf>
    <xf numFmtId="0" fontId="3" fillId="0" borderId="23" xfId="0" applyFont="1" applyBorder="1" applyAlignment="1">
      <alignment horizontal="center"/>
    </xf>
    <xf numFmtId="1" fontId="0" fillId="0" borderId="0" xfId="0" applyNumberFormat="1" applyAlignment="1">
      <alignment/>
    </xf>
    <xf numFmtId="1" fontId="0" fillId="0" borderId="10" xfId="0" applyNumberFormat="1" applyBorder="1" applyAlignment="1">
      <alignment horizontal="center"/>
    </xf>
    <xf numFmtId="165" fontId="0" fillId="0" borderId="0" xfId="0" applyNumberFormat="1" applyAlignment="1">
      <alignment/>
    </xf>
    <xf numFmtId="0" fontId="3" fillId="20" borderId="10" xfId="0" applyFont="1" applyFill="1" applyBorder="1" applyAlignment="1">
      <alignment horizontal="center" vertical="center"/>
    </xf>
    <xf numFmtId="1" fontId="3" fillId="5" borderId="13" xfId="0" applyNumberFormat="1" applyFont="1" applyFill="1" applyBorder="1" applyAlignment="1">
      <alignment horizontal="center" vertical="center" textRotation="90" wrapText="1"/>
    </xf>
    <xf numFmtId="1" fontId="3" fillId="5" borderId="24" xfId="0" applyNumberFormat="1" applyFont="1" applyFill="1" applyBorder="1" applyAlignment="1">
      <alignment horizontal="center" vertical="center" textRotation="90" wrapText="1"/>
    </xf>
    <xf numFmtId="1" fontId="3" fillId="24" borderId="14" xfId="0" applyNumberFormat="1" applyFont="1" applyFill="1" applyBorder="1" applyAlignment="1">
      <alignment horizontal="center" textRotation="90" wrapText="1"/>
    </xf>
    <xf numFmtId="1" fontId="3" fillId="20" borderId="10" xfId="0" applyNumberFormat="1" applyFont="1" applyFill="1" applyBorder="1" applyAlignment="1">
      <alignment horizontal="center" vertical="center"/>
    </xf>
    <xf numFmtId="0" fontId="5" fillId="0" borderId="23" xfId="0" applyFont="1" applyBorder="1" applyAlignment="1">
      <alignment horizontal="center"/>
    </xf>
    <xf numFmtId="1" fontId="5" fillId="8" borderId="23" xfId="0" applyNumberFormat="1" applyFont="1" applyFill="1" applyBorder="1" applyAlignment="1">
      <alignment horizontal="center"/>
    </xf>
    <xf numFmtId="1" fontId="5" fillId="0" borderId="23" xfId="0" applyNumberFormat="1" applyFont="1" applyBorder="1" applyAlignment="1">
      <alignment horizontal="center"/>
    </xf>
    <xf numFmtId="2" fontId="5" fillId="8" borderId="23" xfId="0" applyNumberFormat="1" applyFont="1" applyFill="1" applyBorder="1" applyAlignment="1">
      <alignment horizontal="center"/>
    </xf>
    <xf numFmtId="0" fontId="3" fillId="20" borderId="11" xfId="0" applyFont="1" applyFill="1" applyBorder="1" applyAlignment="1">
      <alignment horizontal="center" vertical="center"/>
    </xf>
    <xf numFmtId="1" fontId="3" fillId="20" borderId="25" xfId="0" applyNumberFormat="1" applyFont="1" applyFill="1" applyBorder="1" applyAlignment="1">
      <alignment horizontal="center" vertical="center"/>
    </xf>
    <xf numFmtId="0" fontId="3" fillId="20" borderId="25" xfId="0" applyFont="1" applyFill="1" applyBorder="1" applyAlignment="1">
      <alignment horizontal="center" vertical="center"/>
    </xf>
    <xf numFmtId="1" fontId="0" fillId="0" borderId="25"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 fontId="5" fillId="0" borderId="27" xfId="0" applyNumberFormat="1" applyFont="1" applyBorder="1" applyAlignment="1">
      <alignment horizontal="center"/>
    </xf>
    <xf numFmtId="1" fontId="5" fillId="0" borderId="28" xfId="0" applyNumberFormat="1" applyFont="1" applyBorder="1" applyAlignment="1">
      <alignment horizontal="center"/>
    </xf>
    <xf numFmtId="1" fontId="5" fillId="8" borderId="28" xfId="0" applyNumberFormat="1" applyFont="1" applyFill="1" applyBorder="1" applyAlignment="1">
      <alignment horizontal="center"/>
    </xf>
    <xf numFmtId="2" fontId="5" fillId="8" borderId="29" xfId="0" applyNumberFormat="1" applyFont="1" applyFill="1" applyBorder="1" applyAlignment="1">
      <alignment horizontal="center"/>
    </xf>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3" fillId="0" borderId="30" xfId="0" applyFont="1" applyBorder="1" applyAlignment="1">
      <alignment horizontal="center"/>
    </xf>
    <xf numFmtId="0" fontId="5" fillId="0" borderId="31" xfId="0" applyFont="1" applyFill="1" applyBorder="1" applyAlignment="1">
      <alignment horizontal="left"/>
    </xf>
    <xf numFmtId="0" fontId="3" fillId="5" borderId="12" xfId="0" applyFont="1" applyFill="1" applyBorder="1" applyAlignment="1">
      <alignment horizontal="center" vertical="center" textRotation="90" wrapText="1"/>
    </xf>
    <xf numFmtId="1" fontId="3" fillId="5" borderId="12" xfId="0" applyNumberFormat="1" applyFont="1" applyFill="1" applyBorder="1" applyAlignment="1">
      <alignment horizontal="center" vertical="center" textRotation="90" wrapText="1"/>
    </xf>
    <xf numFmtId="1" fontId="3" fillId="5" borderId="32" xfId="0" applyNumberFormat="1" applyFont="1" applyFill="1" applyBorder="1" applyAlignment="1">
      <alignment horizontal="center" vertical="center" textRotation="90" wrapText="1"/>
    </xf>
    <xf numFmtId="1" fontId="3" fillId="24" borderId="33" xfId="0" applyNumberFormat="1" applyFont="1" applyFill="1" applyBorder="1" applyAlignment="1">
      <alignment horizontal="center" textRotation="90" wrapText="1"/>
    </xf>
    <xf numFmtId="0" fontId="3" fillId="24" borderId="34" xfId="0" applyFont="1" applyFill="1" applyBorder="1" applyAlignment="1">
      <alignment horizontal="center" textRotation="90" wrapText="1"/>
    </xf>
    <xf numFmtId="0" fontId="3" fillId="24" borderId="33" xfId="0" applyFont="1" applyFill="1" applyBorder="1" applyAlignment="1">
      <alignment horizontal="center" textRotation="90" wrapText="1"/>
    </xf>
    <xf numFmtId="0" fontId="3" fillId="24" borderId="35" xfId="0" applyFont="1" applyFill="1" applyBorder="1" applyAlignment="1">
      <alignment horizontal="center" textRotation="90" wrapText="1"/>
    </xf>
    <xf numFmtId="0" fontId="5" fillId="0" borderId="36" xfId="0" applyFont="1" applyFill="1" applyBorder="1" applyAlignment="1">
      <alignment horizontal="center"/>
    </xf>
    <xf numFmtId="2" fontId="5" fillId="8" borderId="28" xfId="0" applyNumberFormat="1" applyFont="1" applyFill="1" applyBorder="1" applyAlignment="1">
      <alignment horizontal="center"/>
    </xf>
    <xf numFmtId="165" fontId="3" fillId="24" borderId="34" xfId="0" applyNumberFormat="1" applyFont="1" applyFill="1" applyBorder="1" applyAlignment="1">
      <alignment horizontal="center" textRotation="90" wrapText="1"/>
    </xf>
    <xf numFmtId="165" fontId="3" fillId="20" borderId="25" xfId="0" applyNumberFormat="1" applyFont="1" applyFill="1" applyBorder="1" applyAlignment="1">
      <alignment horizontal="center" vertical="center"/>
    </xf>
    <xf numFmtId="165" fontId="5" fillId="8" borderId="29" xfId="0" applyNumberFormat="1" applyFont="1" applyFill="1" applyBorder="1" applyAlignment="1">
      <alignment horizontal="center"/>
    </xf>
    <xf numFmtId="165" fontId="3" fillId="24" borderId="15" xfId="0" applyNumberFormat="1" applyFont="1" applyFill="1" applyBorder="1" applyAlignment="1">
      <alignment horizontal="center" textRotation="90" wrapText="1"/>
    </xf>
    <xf numFmtId="165" fontId="5" fillId="8" borderId="23" xfId="0" applyNumberFormat="1" applyFont="1" applyFill="1" applyBorder="1" applyAlignment="1">
      <alignment horizontal="center"/>
    </xf>
    <xf numFmtId="165" fontId="5" fillId="8" borderId="28" xfId="0" applyNumberFormat="1" applyFont="1" applyFill="1" applyBorder="1" applyAlignment="1">
      <alignment horizontal="center"/>
    </xf>
    <xf numFmtId="165" fontId="3" fillId="20" borderId="10" xfId="0" applyNumberFormat="1" applyFont="1" applyFill="1" applyBorder="1" applyAlignment="1">
      <alignment horizontal="center" vertical="center"/>
    </xf>
    <xf numFmtId="1" fontId="5" fillId="8" borderId="29" xfId="0" applyNumberFormat="1" applyFont="1" applyFill="1" applyBorder="1" applyAlignment="1">
      <alignment horizontal="center"/>
    </xf>
    <xf numFmtId="0" fontId="0" fillId="0" borderId="0" xfId="0" applyAlignment="1">
      <alignment/>
    </xf>
    <xf numFmtId="1" fontId="3" fillId="0" borderId="20" xfId="0" applyNumberFormat="1" applyFont="1" applyFill="1" applyBorder="1" applyAlignment="1">
      <alignment horizontal="center" vertical="center"/>
    </xf>
    <xf numFmtId="1" fontId="3" fillId="20" borderId="20" xfId="0" applyNumberFormat="1" applyFont="1" applyFill="1" applyBorder="1" applyAlignment="1">
      <alignment horizontal="center" vertical="center"/>
    </xf>
    <xf numFmtId="1" fontId="3" fillId="24" borderId="13" xfId="0" applyNumberFormat="1" applyFont="1" applyFill="1" applyBorder="1" applyAlignment="1">
      <alignment horizontal="center" vertical="center" textRotation="90" wrapText="1"/>
    </xf>
    <xf numFmtId="1" fontId="3" fillId="24" borderId="14" xfId="0" applyNumberFormat="1" applyFont="1" applyFill="1" applyBorder="1" applyAlignment="1">
      <alignment horizontal="center" vertical="center" textRotation="90" wrapText="1"/>
    </xf>
    <xf numFmtId="1" fontId="3" fillId="0" borderId="19" xfId="0" applyNumberFormat="1" applyFont="1" applyBorder="1" applyAlignment="1">
      <alignment horizontal="center"/>
    </xf>
    <xf numFmtId="1" fontId="3" fillId="24" borderId="15" xfId="0" applyNumberFormat="1" applyFont="1" applyFill="1" applyBorder="1" applyAlignment="1">
      <alignment horizontal="center" vertical="center" textRotation="90" wrapText="1"/>
    </xf>
    <xf numFmtId="1" fontId="3" fillId="24" borderId="16" xfId="0" applyNumberFormat="1" applyFont="1" applyFill="1" applyBorder="1" applyAlignment="1">
      <alignment horizontal="center" vertical="center" textRotation="90" wrapText="1"/>
    </xf>
    <xf numFmtId="1" fontId="5" fillId="0" borderId="37" xfId="0" applyNumberFormat="1" applyFont="1" applyBorder="1" applyAlignment="1">
      <alignment horizontal="center"/>
    </xf>
    <xf numFmtId="1" fontId="0" fillId="0" borderId="0" xfId="0" applyNumberFormat="1" applyFill="1" applyAlignment="1">
      <alignment/>
    </xf>
    <xf numFmtId="0" fontId="14" fillId="0" borderId="0" xfId="0" applyFont="1" applyAlignment="1">
      <alignment/>
    </xf>
    <xf numFmtId="0" fontId="0" fillId="0" borderId="0" xfId="0" applyAlignment="1">
      <alignment horizontal="center"/>
    </xf>
    <xf numFmtId="0" fontId="3" fillId="0" borderId="33" xfId="0" applyFont="1" applyBorder="1" applyAlignment="1">
      <alignment horizontal="center" vertical="center" wrapText="1"/>
    </xf>
    <xf numFmtId="0" fontId="5" fillId="0" borderId="28" xfId="0" applyFont="1" applyFill="1" applyBorder="1" applyAlignment="1">
      <alignment horizontal="center"/>
    </xf>
    <xf numFmtId="0" fontId="5" fillId="0" borderId="10" xfId="0" applyFont="1" applyFill="1" applyBorder="1" applyAlignment="1">
      <alignment horizontal="center"/>
    </xf>
    <xf numFmtId="0" fontId="5" fillId="0" borderId="31" xfId="0" applyFont="1" applyFill="1" applyBorder="1" applyAlignment="1">
      <alignment horizontal="center"/>
    </xf>
    <xf numFmtId="1" fontId="0" fillId="0" borderId="0" xfId="0" applyNumberFormat="1" applyAlignment="1">
      <alignment horizontal="center"/>
    </xf>
    <xf numFmtId="0" fontId="3" fillId="0" borderId="12" xfId="0" applyFont="1" applyBorder="1" applyAlignment="1">
      <alignment horizontal="center" vertical="center" wrapText="1"/>
    </xf>
    <xf numFmtId="0" fontId="3" fillId="20" borderId="19" xfId="0" applyFont="1" applyFill="1" applyBorder="1" applyAlignment="1">
      <alignment horizontal="center" vertical="center" wrapText="1"/>
    </xf>
    <xf numFmtId="0" fontId="0" fillId="20" borderId="17" xfId="0" applyFill="1" applyBorder="1" applyAlignment="1">
      <alignment horizontal="center"/>
    </xf>
    <xf numFmtId="0" fontId="0" fillId="20" borderId="18" xfId="0" applyFill="1" applyBorder="1" applyAlignment="1">
      <alignment horizont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31" xfId="0" applyFont="1" applyBorder="1" applyAlignment="1">
      <alignment horizontal="left" vertical="center" wrapText="1"/>
    </xf>
    <xf numFmtId="1" fontId="0" fillId="0" borderId="0" xfId="0" applyNumberFormat="1" applyAlignment="1" quotePrefix="1">
      <alignment/>
    </xf>
    <xf numFmtId="0" fontId="0" fillId="0" borderId="0" xfId="0" applyFont="1" applyAlignment="1" quotePrefix="1">
      <alignment/>
    </xf>
    <xf numFmtId="1" fontId="5" fillId="0" borderId="0" xfId="0" applyNumberFormat="1" applyFont="1" applyFill="1" applyBorder="1" applyAlignment="1" quotePrefix="1">
      <alignment horizontal="center"/>
    </xf>
    <xf numFmtId="1" fontId="3" fillId="24" borderId="12" xfId="0" applyNumberFormat="1" applyFont="1" applyFill="1" applyBorder="1" applyAlignment="1">
      <alignment horizontal="center" vertical="center" textRotation="90" wrapText="1"/>
    </xf>
    <xf numFmtId="1" fontId="3" fillId="24" borderId="33" xfId="0" applyNumberFormat="1" applyFont="1" applyFill="1" applyBorder="1" applyAlignment="1">
      <alignment horizontal="center" vertical="center" textRotation="90" wrapText="1"/>
    </xf>
    <xf numFmtId="1" fontId="3" fillId="24" borderId="34" xfId="0" applyNumberFormat="1" applyFont="1" applyFill="1" applyBorder="1" applyAlignment="1">
      <alignment horizontal="center" vertical="center" textRotation="90" wrapText="1"/>
    </xf>
    <xf numFmtId="1" fontId="3" fillId="24" borderId="35" xfId="0" applyNumberFormat="1" applyFont="1" applyFill="1" applyBorder="1" applyAlignment="1">
      <alignment horizontal="center" vertical="center" textRotation="90" wrapText="1"/>
    </xf>
    <xf numFmtId="0" fontId="0" fillId="0" borderId="20" xfId="0" applyFont="1" applyFill="1" applyBorder="1" applyAlignment="1">
      <alignment horizontal="center"/>
    </xf>
    <xf numFmtId="0" fontId="0" fillId="0" borderId="20" xfId="0" applyFont="1" applyBorder="1" applyAlignment="1">
      <alignment horizontal="center"/>
    </xf>
    <xf numFmtId="0" fontId="3" fillId="0" borderId="19" xfId="0" applyFont="1" applyBorder="1" applyAlignment="1">
      <alignment vertical="center" wrapText="1"/>
    </xf>
    <xf numFmtId="0" fontId="0" fillId="0" borderId="23" xfId="0" applyFont="1" applyBorder="1" applyAlignment="1">
      <alignment horizontal="left"/>
    </xf>
    <xf numFmtId="0" fontId="0" fillId="0" borderId="10" xfId="0" applyFont="1" applyBorder="1" applyAlignment="1">
      <alignment horizontal="left"/>
    </xf>
    <xf numFmtId="0" fontId="0" fillId="0" borderId="20" xfId="0" applyFont="1" applyFill="1" applyBorder="1" applyAlignment="1">
      <alignment horizontal="center" vertical="center" wrapText="1"/>
    </xf>
    <xf numFmtId="0" fontId="3" fillId="0" borderId="19" xfId="0" applyFont="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xf>
    <xf numFmtId="0" fontId="3" fillId="0" borderId="19" xfId="0" applyFont="1" applyBorder="1" applyAlignment="1">
      <alignment/>
    </xf>
    <xf numFmtId="0" fontId="0" fillId="0" borderId="19" xfId="0" applyFont="1" applyBorder="1" applyAlignment="1">
      <alignment/>
    </xf>
    <xf numFmtId="1" fontId="15" fillId="20" borderId="20" xfId="0" applyNumberFormat="1" applyFont="1" applyFill="1" applyBorder="1" applyAlignment="1">
      <alignment horizontal="center" vertical="center"/>
    </xf>
    <xf numFmtId="0" fontId="3" fillId="0" borderId="38" xfId="0" applyFont="1" applyBorder="1" applyAlignment="1">
      <alignment/>
    </xf>
    <xf numFmtId="0" fontId="0" fillId="0" borderId="39" xfId="0" applyFont="1" applyFill="1" applyBorder="1" applyAlignment="1">
      <alignment horizontal="center" vertical="center"/>
    </xf>
    <xf numFmtId="0" fontId="3" fillId="0" borderId="35" xfId="0" applyFont="1" applyBorder="1" applyAlignment="1">
      <alignment horizontal="center" vertical="center" wrapText="1"/>
    </xf>
    <xf numFmtId="1" fontId="15" fillId="20" borderId="39" xfId="0" applyNumberFormat="1" applyFont="1" applyFill="1" applyBorder="1" applyAlignment="1">
      <alignment horizontal="center" vertical="center"/>
    </xf>
    <xf numFmtId="1" fontId="3" fillId="20" borderId="19" xfId="0" applyNumberFormat="1" applyFont="1" applyFill="1" applyBorder="1" applyAlignment="1">
      <alignment horizontal="center" vertical="center"/>
    </xf>
    <xf numFmtId="0" fontId="0" fillId="0" borderId="38" xfId="0" applyFont="1" applyBorder="1" applyAlignment="1">
      <alignment horizontal="left" vertical="center" wrapText="1"/>
    </xf>
    <xf numFmtId="1" fontId="15" fillId="20" borderId="10" xfId="0" applyNumberFormat="1" applyFont="1" applyFill="1" applyBorder="1" applyAlignment="1">
      <alignment horizontal="center" vertical="center"/>
    </xf>
    <xf numFmtId="1" fontId="3" fillId="5" borderId="40" xfId="0" applyNumberFormat="1" applyFont="1" applyFill="1" applyBorder="1" applyAlignment="1">
      <alignment horizontal="center" vertical="center" textRotation="90" wrapText="1"/>
    </xf>
    <xf numFmtId="0" fontId="0" fillId="0" borderId="19" xfId="0" applyFont="1" applyFill="1" applyBorder="1" applyAlignment="1">
      <alignment horizontal="left" vertical="center" wrapText="1"/>
    </xf>
    <xf numFmtId="1" fontId="16" fillId="0" borderId="25" xfId="0"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17" fillId="0" borderId="41" xfId="0" applyFont="1" applyBorder="1" applyAlignment="1">
      <alignment horizontal="left"/>
    </xf>
    <xf numFmtId="0" fontId="5" fillId="0" borderId="27"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left"/>
    </xf>
    <xf numFmtId="0" fontId="5" fillId="0" borderId="27" xfId="0" applyFont="1" applyBorder="1" applyAlignment="1">
      <alignment horizontal="left" wrapText="1"/>
    </xf>
    <xf numFmtId="0" fontId="5" fillId="0" borderId="27" xfId="0" applyFont="1" applyBorder="1" applyAlignment="1">
      <alignment horizontal="left" vertical="center" wrapText="1"/>
    </xf>
    <xf numFmtId="0" fontId="18" fillId="0" borderId="0" xfId="0" applyFont="1" applyAlignment="1">
      <alignment/>
    </xf>
    <xf numFmtId="0" fontId="18" fillId="0" borderId="0" xfId="0" applyFont="1" applyAlignment="1">
      <alignment horizontal="left" indent="2"/>
    </xf>
    <xf numFmtId="0" fontId="0" fillId="25" borderId="0" xfId="0" applyFill="1" applyAlignment="1">
      <alignment/>
    </xf>
    <xf numFmtId="0" fontId="0" fillId="25" borderId="0" xfId="0" applyFill="1" applyAlignment="1">
      <alignment vertical="center" wrapText="1"/>
    </xf>
    <xf numFmtId="1" fontId="0" fillId="25" borderId="0" xfId="0" applyNumberFormat="1" applyFill="1" applyAlignment="1">
      <alignment/>
    </xf>
    <xf numFmtId="0" fontId="0" fillId="0" borderId="0" xfId="0" applyFill="1" applyAlignment="1">
      <alignment vertical="center" wrapText="1"/>
    </xf>
    <xf numFmtId="0" fontId="0" fillId="0" borderId="0" xfId="0" applyFill="1" applyAlignment="1">
      <alignment/>
    </xf>
    <xf numFmtId="0" fontId="0" fillId="25" borderId="31" xfId="0" applyFont="1" applyFill="1" applyBorder="1" applyAlignment="1">
      <alignment horizontal="center" vertical="center" wrapText="1"/>
    </xf>
    <xf numFmtId="1" fontId="5" fillId="25" borderId="31" xfId="0" applyNumberFormat="1" applyFont="1" applyFill="1" applyBorder="1" applyAlignment="1">
      <alignment horizontal="center"/>
    </xf>
    <xf numFmtId="1" fontId="5" fillId="25" borderId="41" xfId="0" applyNumberFormat="1" applyFont="1" applyFill="1" applyBorder="1" applyAlignment="1">
      <alignment horizontal="center"/>
    </xf>
    <xf numFmtId="3" fontId="5" fillId="25" borderId="31" xfId="0" applyNumberFormat="1" applyFont="1" applyFill="1" applyBorder="1" applyAlignment="1">
      <alignment horizontal="center"/>
    </xf>
    <xf numFmtId="1" fontId="5" fillId="25" borderId="36" xfId="0" applyNumberFormat="1" applyFont="1" applyFill="1" applyBorder="1" applyAlignment="1">
      <alignment/>
    </xf>
    <xf numFmtId="0" fontId="3" fillId="0" borderId="10" xfId="0" applyFont="1" applyBorder="1" applyAlignment="1">
      <alignment horizontal="left" vertical="center" wrapText="1"/>
    </xf>
    <xf numFmtId="0" fontId="3" fillId="0" borderId="42" xfId="0" applyFont="1" applyBorder="1" applyAlignment="1">
      <alignment horizontal="left" vertical="center" wrapText="1"/>
    </xf>
    <xf numFmtId="0" fontId="3" fillId="0" borderId="38" xfId="0" applyFont="1" applyBorder="1" applyAlignment="1">
      <alignment vertical="center" wrapText="1"/>
    </xf>
    <xf numFmtId="0" fontId="0" fillId="0" borderId="43" xfId="0" applyFont="1" applyBorder="1" applyAlignment="1">
      <alignment horizontal="center"/>
    </xf>
    <xf numFmtId="1" fontId="5" fillId="0" borderId="44" xfId="0" applyNumberFormat="1" applyFont="1" applyBorder="1" applyAlignment="1">
      <alignment horizontal="center"/>
    </xf>
    <xf numFmtId="1" fontId="5" fillId="0" borderId="38" xfId="0" applyNumberFormat="1" applyFont="1" applyBorder="1" applyAlignment="1">
      <alignment horizontal="center"/>
    </xf>
    <xf numFmtId="1" fontId="5" fillId="0" borderId="43" xfId="0" applyNumberFormat="1" applyFont="1" applyBorder="1" applyAlignment="1">
      <alignment/>
    </xf>
    <xf numFmtId="0" fontId="0" fillId="0" borderId="45" xfId="0" applyBorder="1" applyAlignment="1">
      <alignment/>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46" xfId="0" applyFont="1" applyBorder="1" applyAlignment="1">
      <alignment/>
    </xf>
    <xf numFmtId="0" fontId="0" fillId="0" borderId="47" xfId="0" applyFont="1" applyBorder="1" applyAlignment="1">
      <alignment horizontal="center"/>
    </xf>
    <xf numFmtId="0" fontId="0" fillId="0" borderId="38" xfId="0" applyFont="1" applyBorder="1" applyAlignment="1">
      <alignment/>
    </xf>
    <xf numFmtId="0" fontId="0" fillId="0" borderId="43" xfId="0" applyFont="1" applyFill="1" applyBorder="1" applyAlignment="1">
      <alignment horizontal="center" vertical="center"/>
    </xf>
    <xf numFmtId="0" fontId="0" fillId="0" borderId="27" xfId="0" applyFont="1" applyBorder="1" applyAlignment="1">
      <alignment/>
    </xf>
    <xf numFmtId="0" fontId="0" fillId="0" borderId="30" xfId="0" applyFont="1" applyBorder="1" applyAlignment="1">
      <alignment horizontal="center"/>
    </xf>
    <xf numFmtId="1" fontId="5" fillId="0" borderId="30" xfId="0" applyNumberFormat="1" applyFont="1" applyBorder="1" applyAlignment="1">
      <alignment/>
    </xf>
    <xf numFmtId="0" fontId="0" fillId="0" borderId="0" xfId="0" applyFont="1" applyAlignment="1">
      <alignment/>
    </xf>
    <xf numFmtId="0" fontId="0" fillId="0" borderId="28" xfId="0" applyFont="1" applyBorder="1" applyAlignment="1">
      <alignment horizontal="left"/>
    </xf>
    <xf numFmtId="0" fontId="0" fillId="0" borderId="30" xfId="0" applyFont="1" applyFill="1" applyBorder="1" applyAlignment="1">
      <alignment horizontal="center"/>
    </xf>
    <xf numFmtId="0" fontId="0" fillId="0" borderId="43" xfId="0" applyFont="1" applyFill="1" applyBorder="1" applyAlignment="1">
      <alignment horizontal="center"/>
    </xf>
    <xf numFmtId="0" fontId="3" fillId="0" borderId="23" xfId="0" applyFont="1" applyBorder="1" applyAlignment="1">
      <alignment horizontal="left"/>
    </xf>
    <xf numFmtId="0" fontId="3" fillId="0" borderId="10" xfId="0" applyFont="1" applyBorder="1" applyAlignment="1">
      <alignment horizontal="left"/>
    </xf>
    <xf numFmtId="0" fontId="0" fillId="0" borderId="20" xfId="0" applyBorder="1" applyAlignment="1">
      <alignment/>
    </xf>
    <xf numFmtId="0" fontId="0" fillId="0" borderId="16" xfId="0" applyFont="1" applyFill="1" applyBorder="1" applyAlignment="1">
      <alignment horizontal="center"/>
    </xf>
    <xf numFmtId="0" fontId="3" fillId="0" borderId="10" xfId="0" applyFont="1" applyFill="1" applyBorder="1" applyAlignment="1">
      <alignment horizontal="left"/>
    </xf>
    <xf numFmtId="0" fontId="3" fillId="0" borderId="14" xfId="0" applyFont="1" applyFill="1" applyBorder="1" applyAlignment="1">
      <alignment horizontal="left"/>
    </xf>
    <xf numFmtId="0" fontId="3" fillId="0" borderId="48" xfId="0" applyFont="1" applyFill="1" applyBorder="1" applyAlignment="1">
      <alignment horizontal="left"/>
    </xf>
    <xf numFmtId="0" fontId="0" fillId="0" borderId="38" xfId="0" applyFont="1" applyFill="1" applyBorder="1" applyAlignment="1">
      <alignment horizontal="left"/>
    </xf>
    <xf numFmtId="0" fontId="0" fillId="0" borderId="49" xfId="0" applyFont="1" applyFill="1" applyBorder="1" applyAlignment="1">
      <alignment horizontal="center" vertical="center"/>
    </xf>
    <xf numFmtId="0" fontId="3" fillId="0" borderId="27" xfId="0" applyFont="1" applyBorder="1" applyAlignment="1">
      <alignment/>
    </xf>
    <xf numFmtId="0" fontId="0" fillId="0" borderId="43" xfId="0" applyFont="1" applyFill="1" applyBorder="1" applyAlignment="1">
      <alignment horizontal="center" vertical="center" wrapText="1"/>
    </xf>
    <xf numFmtId="0" fontId="3" fillId="0" borderId="27" xfId="0" applyFont="1" applyBorder="1" applyAlignment="1">
      <alignment horizontal="center" vertical="center" wrapText="1"/>
    </xf>
    <xf numFmtId="0" fontId="0" fillId="0" borderId="30" xfId="0" applyFont="1" applyBorder="1" applyAlignment="1">
      <alignment vertical="center" wrapText="1"/>
    </xf>
    <xf numFmtId="0" fontId="0" fillId="25" borderId="0" xfId="0" applyFill="1" applyAlignment="1">
      <alignment horizontal="center"/>
    </xf>
    <xf numFmtId="0" fontId="3" fillId="0" borderId="0" xfId="0" applyFont="1" applyAlignment="1">
      <alignment/>
    </xf>
    <xf numFmtId="0" fontId="17" fillId="0" borderId="0" xfId="0" applyFont="1" applyFill="1" applyBorder="1" applyAlignment="1">
      <alignment horizontal="left" wrapText="1" indent="1"/>
    </xf>
    <xf numFmtId="0" fontId="24" fillId="0" borderId="0" xfId="0" applyFont="1" applyFill="1" applyAlignment="1">
      <alignment horizontal="left" wrapText="1" indent="1"/>
    </xf>
    <xf numFmtId="0" fontId="17" fillId="0" borderId="0" xfId="0" applyFont="1" applyAlignment="1">
      <alignment horizontal="left" wrapText="1"/>
    </xf>
    <xf numFmtId="0" fontId="8" fillId="0" borderId="0" xfId="0" applyFont="1" applyAlignment="1">
      <alignment horizontal="left" wrapText="1"/>
    </xf>
    <xf numFmtId="0" fontId="25" fillId="0" borderId="0" xfId="0" applyFont="1" applyAlignment="1">
      <alignment horizontal="left" wrapText="1"/>
    </xf>
    <xf numFmtId="0" fontId="17" fillId="0" borderId="0" xfId="0" applyFont="1" applyAlignment="1">
      <alignment horizontal="left" vertical="top" wrapText="1"/>
    </xf>
    <xf numFmtId="1" fontId="3" fillId="24" borderId="33" xfId="0" applyNumberFormat="1" applyFont="1" applyFill="1" applyBorder="1" applyAlignment="1">
      <alignment horizontal="center" vertical="center" textRotation="90"/>
    </xf>
    <xf numFmtId="0" fontId="0" fillId="0" borderId="10" xfId="0" applyFont="1" applyBorder="1" applyAlignment="1">
      <alignment horizontal="left" vertical="center" wrapText="1"/>
    </xf>
    <xf numFmtId="1" fontId="3" fillId="24" borderId="19" xfId="0" applyNumberFormat="1" applyFont="1" applyFill="1" applyBorder="1" applyAlignment="1">
      <alignment horizontal="center"/>
    </xf>
    <xf numFmtId="3" fontId="5" fillId="24" borderId="10" xfId="0" applyNumberFormat="1" applyFont="1" applyFill="1" applyBorder="1" applyAlignment="1">
      <alignment horizontal="center"/>
    </xf>
    <xf numFmtId="0" fontId="17" fillId="0" borderId="41" xfId="0" applyFont="1" applyBorder="1" applyAlignment="1" applyProtection="1">
      <alignment horizontal="center" vertical="center" wrapText="1"/>
      <protection locked="0"/>
    </xf>
    <xf numFmtId="3" fontId="5" fillId="24" borderId="23" xfId="0" applyNumberFormat="1" applyFont="1" applyFill="1" applyBorder="1" applyAlignment="1">
      <alignment horizontal="center"/>
    </xf>
    <xf numFmtId="0" fontId="17" fillId="0" borderId="0" xfId="0" applyFont="1" applyAlignment="1">
      <alignment horizontal="left" indent="2"/>
    </xf>
    <xf numFmtId="0" fontId="7" fillId="0" borderId="0" xfId="0" applyFont="1" applyAlignment="1">
      <alignment horizontal="left" vertical="center" indent="2"/>
    </xf>
    <xf numFmtId="0" fontId="28" fillId="0" borderId="0" xfId="0" applyFont="1" applyAlignment="1">
      <alignment horizontal="left" wrapText="1" indent="2"/>
    </xf>
    <xf numFmtId="0" fontId="17" fillId="0" borderId="0" xfId="0" applyFont="1" applyFill="1" applyBorder="1" applyAlignment="1">
      <alignment horizontal="left" wrapText="1" indent="2"/>
    </xf>
    <xf numFmtId="0" fontId="17" fillId="0" borderId="0" xfId="0" applyFont="1" applyFill="1" applyBorder="1" applyAlignment="1">
      <alignment horizontal="left" vertical="top" wrapText="1" indent="2"/>
    </xf>
    <xf numFmtId="0" fontId="17" fillId="0" borderId="0" xfId="0" applyFont="1" applyAlignment="1">
      <alignment horizontal="left" vertical="top" indent="2"/>
    </xf>
    <xf numFmtId="0" fontId="18" fillId="0" borderId="0" xfId="0" applyFont="1" applyAlignment="1">
      <alignment horizontal="left" vertical="top" indent="2"/>
    </xf>
    <xf numFmtId="0" fontId="24" fillId="0" borderId="0" xfId="0" applyFont="1" applyAlignment="1">
      <alignment horizontal="left" wrapText="1" indent="2"/>
    </xf>
    <xf numFmtId="0" fontId="24" fillId="0" borderId="0" xfId="0" applyFont="1" applyFill="1" applyAlignment="1">
      <alignment horizontal="left" wrapText="1" indent="2"/>
    </xf>
    <xf numFmtId="0" fontId="36" fillId="0" borderId="0" xfId="0" applyFont="1" applyAlignment="1">
      <alignment horizontal="left" wrapText="1" indent="2"/>
    </xf>
    <xf numFmtId="0" fontId="7" fillId="0" borderId="0" xfId="0" applyFont="1" applyAlignment="1">
      <alignment horizontal="left" vertical="center" wrapText="1"/>
    </xf>
    <xf numFmtId="0" fontId="18" fillId="0" borderId="0" xfId="0" applyFont="1" applyAlignment="1">
      <alignment horizontal="left" wrapText="1"/>
    </xf>
    <xf numFmtId="0" fontId="25" fillId="0" borderId="0" xfId="0" applyFont="1" applyAlignment="1">
      <alignment horizontal="left" vertical="top" wrapText="1"/>
    </xf>
    <xf numFmtId="0" fontId="18" fillId="0" borderId="0" xfId="0" applyFont="1" applyAlignment="1">
      <alignment wrapText="1"/>
    </xf>
    <xf numFmtId="0" fontId="0" fillId="20" borderId="50" xfId="0" applyFill="1" applyBorder="1" applyAlignment="1">
      <alignment vertical="center" wrapText="1"/>
    </xf>
    <xf numFmtId="0" fontId="8" fillId="5" borderId="21" xfId="0" applyFont="1" applyFill="1" applyBorder="1" applyAlignment="1">
      <alignment/>
    </xf>
    <xf numFmtId="0" fontId="0" fillId="5" borderId="51" xfId="0" applyFill="1" applyBorder="1" applyAlignment="1">
      <alignment horizontal="center"/>
    </xf>
    <xf numFmtId="1" fontId="9" fillId="5" borderId="52" xfId="0" applyNumberFormat="1" applyFont="1" applyFill="1" applyBorder="1" applyAlignment="1">
      <alignment horizontal="center"/>
    </xf>
    <xf numFmtId="0" fontId="17" fillId="0" borderId="19" xfId="0" applyFont="1" applyBorder="1" applyAlignment="1">
      <alignment horizontal="center" vertical="center" wrapText="1"/>
    </xf>
    <xf numFmtId="0" fontId="17" fillId="0" borderId="10" xfId="0" applyFont="1" applyBorder="1" applyAlignment="1">
      <alignment vertical="center" wrapText="1"/>
    </xf>
    <xf numFmtId="0" fontId="17" fillId="0" borderId="41" xfId="0" applyFont="1" applyBorder="1" applyAlignment="1">
      <alignment horizontal="center" vertical="center" wrapText="1"/>
    </xf>
    <xf numFmtId="0" fontId="17" fillId="0" borderId="31" xfId="0" applyFont="1" applyBorder="1" applyAlignment="1">
      <alignment vertical="center" wrapText="1"/>
    </xf>
    <xf numFmtId="0" fontId="17" fillId="0" borderId="0" xfId="0" applyFont="1" applyAlignment="1" applyProtection="1">
      <alignment/>
      <protection locked="0"/>
    </xf>
    <xf numFmtId="0" fontId="17" fillId="0" borderId="0" xfId="0" applyFont="1" applyAlignment="1">
      <alignment vertical="center" wrapText="1"/>
    </xf>
    <xf numFmtId="0" fontId="17" fillId="0" borderId="2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Fill="1" applyBorder="1" applyAlignment="1">
      <alignment vertical="center" wrapText="1"/>
    </xf>
    <xf numFmtId="0" fontId="17" fillId="0" borderId="36"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0" xfId="0" applyFont="1" applyBorder="1" applyAlignment="1">
      <alignment vertical="center" wrapText="1"/>
    </xf>
    <xf numFmtId="3" fontId="5" fillId="24" borderId="28" xfId="0" applyNumberFormat="1" applyFont="1" applyFill="1" applyBorder="1" applyAlignment="1">
      <alignment horizontal="center"/>
    </xf>
    <xf numFmtId="1" fontId="5" fillId="0" borderId="53" xfId="0" applyNumberFormat="1" applyFont="1" applyBorder="1" applyAlignment="1">
      <alignment horizontal="center"/>
    </xf>
    <xf numFmtId="1" fontId="5" fillId="0" borderId="54" xfId="0" applyNumberFormat="1" applyFont="1" applyBorder="1" applyAlignment="1">
      <alignment horizontal="center"/>
    </xf>
    <xf numFmtId="1" fontId="5" fillId="8" borderId="55" xfId="0" applyNumberFormat="1" applyFont="1" applyFill="1" applyBorder="1" applyAlignment="1">
      <alignment horizontal="center"/>
    </xf>
    <xf numFmtId="1" fontId="3" fillId="5" borderId="0" xfId="0" applyNumberFormat="1" applyFont="1" applyFill="1" applyBorder="1" applyAlignment="1">
      <alignment horizontal="center" vertical="center" textRotation="90" wrapText="1"/>
    </xf>
    <xf numFmtId="1" fontId="3" fillId="20" borderId="53" xfId="0" applyNumberFormat="1" applyFont="1" applyFill="1" applyBorder="1" applyAlignment="1">
      <alignment horizontal="center" vertical="center"/>
    </xf>
    <xf numFmtId="1" fontId="3" fillId="5" borderId="56" xfId="0" applyNumberFormat="1" applyFont="1" applyFill="1" applyBorder="1" applyAlignment="1">
      <alignment horizontal="center" vertical="center" textRotation="90" wrapText="1"/>
    </xf>
    <xf numFmtId="1" fontId="3" fillId="20" borderId="57" xfId="0" applyNumberFormat="1" applyFont="1" applyFill="1" applyBorder="1" applyAlignment="1">
      <alignment horizontal="center" vertical="center"/>
    </xf>
    <xf numFmtId="1" fontId="3" fillId="5" borderId="22" xfId="0" applyNumberFormat="1" applyFont="1" applyFill="1" applyBorder="1" applyAlignment="1">
      <alignment horizontal="center" vertical="center" textRotation="90" wrapText="1"/>
    </xf>
    <xf numFmtId="1" fontId="5" fillId="25" borderId="30" xfId="0" applyNumberFormat="1" applyFont="1" applyFill="1" applyBorder="1" applyAlignment="1">
      <alignment horizontal="center"/>
    </xf>
    <xf numFmtId="1" fontId="3" fillId="20" borderId="55" xfId="0" applyNumberFormat="1" applyFont="1" applyFill="1" applyBorder="1" applyAlignment="1">
      <alignment horizontal="center" vertical="center"/>
    </xf>
    <xf numFmtId="1" fontId="5" fillId="0" borderId="29" xfId="0" applyNumberFormat="1" applyFont="1" applyBorder="1" applyAlignment="1">
      <alignment horizontal="center"/>
    </xf>
    <xf numFmtId="1" fontId="0" fillId="0" borderId="15" xfId="0" applyNumberFormat="1" applyFont="1" applyBorder="1" applyAlignment="1">
      <alignment/>
    </xf>
    <xf numFmtId="1" fontId="0" fillId="0" borderId="0" xfId="0" applyNumberFormat="1" applyFont="1" applyBorder="1" applyAlignment="1">
      <alignment/>
    </xf>
    <xf numFmtId="1" fontId="0" fillId="0" borderId="0" xfId="0" applyNumberFormat="1" applyBorder="1" applyAlignment="1">
      <alignment/>
    </xf>
    <xf numFmtId="0" fontId="17" fillId="0" borderId="0" xfId="0" applyFont="1" applyAlignment="1">
      <alignment/>
    </xf>
    <xf numFmtId="0" fontId="17" fillId="0" borderId="0" xfId="0" applyFont="1" applyAlignment="1" applyProtection="1">
      <alignment horizontal="left" indent="2"/>
      <protection locked="0"/>
    </xf>
    <xf numFmtId="0" fontId="17" fillId="0" borderId="0" xfId="0" applyFont="1" applyAlignment="1" applyProtection="1">
      <alignment horizontal="center" vertical="center"/>
      <protection locked="0"/>
    </xf>
    <xf numFmtId="0" fontId="17" fillId="0" borderId="19" xfId="0" applyFont="1" applyBorder="1" applyAlignment="1" applyProtection="1">
      <alignment horizontal="center" vertical="center" wrapText="1"/>
      <protection locked="0"/>
    </xf>
    <xf numFmtId="4" fontId="17" fillId="0" borderId="0" xfId="0" applyNumberFormat="1" applyFont="1" applyAlignment="1">
      <alignment/>
    </xf>
    <xf numFmtId="0" fontId="8" fillId="0" borderId="0" xfId="0" applyFont="1" applyAlignment="1">
      <alignment/>
    </xf>
    <xf numFmtId="0" fontId="8" fillId="0" borderId="0" xfId="0" applyFont="1" applyFill="1" applyBorder="1" applyAlignment="1">
      <alignment horizontal="center"/>
    </xf>
    <xf numFmtId="0" fontId="7" fillId="0" borderId="0" xfId="0" applyFont="1" applyFill="1" applyBorder="1" applyAlignment="1">
      <alignment horizontal="center"/>
    </xf>
    <xf numFmtId="0" fontId="7" fillId="20" borderId="40" xfId="0" applyFont="1" applyFill="1" applyBorder="1" applyAlignment="1">
      <alignment horizontal="center"/>
    </xf>
    <xf numFmtId="4" fontId="7" fillId="20" borderId="58" xfId="0" applyNumberFormat="1" applyFont="1" applyFill="1" applyBorder="1" applyAlignment="1">
      <alignment horizontal="center"/>
    </xf>
    <xf numFmtId="0" fontId="7" fillId="20" borderId="59" xfId="0" applyFont="1" applyFill="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17" fillId="20" borderId="60" xfId="0" applyFont="1" applyFill="1" applyBorder="1" applyAlignment="1">
      <alignment/>
    </xf>
    <xf numFmtId="3" fontId="17" fillId="20" borderId="53" xfId="0" applyNumberFormat="1" applyFont="1" applyFill="1" applyBorder="1" applyAlignment="1">
      <alignment/>
    </xf>
    <xf numFmtId="0" fontId="17" fillId="20" borderId="20" xfId="0" applyFont="1" applyFill="1" applyBorder="1" applyAlignment="1">
      <alignment/>
    </xf>
    <xf numFmtId="0" fontId="17" fillId="0" borderId="0" xfId="0" applyFont="1" applyFill="1" applyBorder="1" applyAlignment="1">
      <alignment/>
    </xf>
    <xf numFmtId="0" fontId="17" fillId="0" borderId="60" xfId="0" applyFont="1" applyBorder="1" applyAlignment="1">
      <alignment/>
    </xf>
    <xf numFmtId="3" fontId="17" fillId="0" borderId="53" xfId="0" applyNumberFormat="1" applyFont="1" applyFill="1" applyBorder="1" applyAlignment="1">
      <alignment/>
    </xf>
    <xf numFmtId="3" fontId="17" fillId="0" borderId="20" xfId="0" applyNumberFormat="1" applyFont="1" applyBorder="1" applyAlignment="1">
      <alignment horizontal="right"/>
    </xf>
    <xf numFmtId="0" fontId="17" fillId="20" borderId="46" xfId="0" applyFont="1" applyFill="1" applyBorder="1" applyAlignment="1">
      <alignment/>
    </xf>
    <xf numFmtId="3" fontId="17" fillId="20" borderId="42" xfId="0" applyNumberFormat="1" applyFont="1" applyFill="1" applyBorder="1" applyAlignment="1">
      <alignment/>
    </xf>
    <xf numFmtId="0" fontId="17" fillId="20" borderId="47" xfId="0" applyFont="1" applyFill="1" applyBorder="1" applyAlignment="1">
      <alignment/>
    </xf>
    <xf numFmtId="0" fontId="17" fillId="0" borderId="46" xfId="0" applyFont="1" applyBorder="1" applyAlignment="1">
      <alignment/>
    </xf>
    <xf numFmtId="3" fontId="17" fillId="0" borderId="42" xfId="0" applyNumberFormat="1" applyFont="1" applyFill="1" applyBorder="1" applyAlignment="1">
      <alignment/>
    </xf>
    <xf numFmtId="0" fontId="7" fillId="20" borderId="11" xfId="0" applyFont="1" applyFill="1" applyBorder="1" applyAlignment="1">
      <alignment/>
    </xf>
    <xf numFmtId="3" fontId="7" fillId="20" borderId="25" xfId="0" applyNumberFormat="1" applyFont="1" applyFill="1" applyBorder="1" applyAlignment="1">
      <alignment/>
    </xf>
    <xf numFmtId="0" fontId="7" fillId="20" borderId="26" xfId="0" applyFont="1" applyFill="1" applyBorder="1" applyAlignment="1">
      <alignment/>
    </xf>
    <xf numFmtId="0" fontId="7" fillId="0" borderId="0" xfId="0" applyFont="1" applyFill="1" applyBorder="1" applyAlignment="1">
      <alignment/>
    </xf>
    <xf numFmtId="0" fontId="7" fillId="0" borderId="11" xfId="0" applyFont="1" applyFill="1" applyBorder="1" applyAlignment="1">
      <alignment/>
    </xf>
    <xf numFmtId="3" fontId="7" fillId="0" borderId="25" xfId="0" applyNumberFormat="1" applyFont="1" applyFill="1" applyBorder="1" applyAlignment="1">
      <alignment horizontal="center"/>
    </xf>
    <xf numFmtId="3" fontId="7" fillId="5" borderId="26" xfId="0" applyNumberFormat="1" applyFont="1" applyFill="1" applyBorder="1" applyAlignment="1">
      <alignment horizontal="center"/>
    </xf>
    <xf numFmtId="0" fontId="17" fillId="0" borderId="0" xfId="0" applyFont="1" applyFill="1" applyBorder="1" applyAlignment="1">
      <alignment/>
    </xf>
    <xf numFmtId="0" fontId="8" fillId="0" borderId="0" xfId="0" applyFont="1" applyFill="1" applyBorder="1" applyAlignment="1">
      <alignment/>
    </xf>
    <xf numFmtId="0" fontId="8" fillId="0" borderId="0" xfId="0" applyFont="1" applyBorder="1" applyAlignment="1">
      <alignment horizontal="left"/>
    </xf>
    <xf numFmtId="0" fontId="7" fillId="0" borderId="0" xfId="0" applyFont="1" applyFill="1" applyBorder="1" applyAlignment="1">
      <alignment/>
    </xf>
    <xf numFmtId="0" fontId="17" fillId="0" borderId="0" xfId="0" applyFont="1" applyBorder="1" applyAlignment="1">
      <alignment/>
    </xf>
    <xf numFmtId="0" fontId="17" fillId="0" borderId="0" xfId="0" applyFont="1" applyFill="1" applyBorder="1" applyAlignment="1">
      <alignment horizontal="center"/>
    </xf>
    <xf numFmtId="4" fontId="7" fillId="20" borderId="59" xfId="0" applyNumberFormat="1" applyFont="1" applyFill="1" applyBorder="1" applyAlignment="1">
      <alignment horizontal="center"/>
    </xf>
    <xf numFmtId="4" fontId="7" fillId="0" borderId="0" xfId="0" applyNumberFormat="1" applyFont="1" applyFill="1" applyBorder="1" applyAlignment="1">
      <alignment horizontal="center"/>
    </xf>
    <xf numFmtId="0" fontId="7" fillId="0" borderId="40" xfId="0" applyFont="1" applyBorder="1" applyAlignment="1">
      <alignment horizontal="center"/>
    </xf>
    <xf numFmtId="0" fontId="7" fillId="0" borderId="59" xfId="0" applyFont="1" applyBorder="1" applyAlignment="1">
      <alignment/>
    </xf>
    <xf numFmtId="0" fontId="7" fillId="0" borderId="0" xfId="0" applyFont="1" applyBorder="1" applyAlignment="1">
      <alignment/>
    </xf>
    <xf numFmtId="0" fontId="7" fillId="0" borderId="19" xfId="0" applyFont="1" applyBorder="1" applyAlignment="1">
      <alignment horizontal="center"/>
    </xf>
    <xf numFmtId="0" fontId="7" fillId="0" borderId="20" xfId="0" applyFont="1" applyBorder="1" applyAlignment="1">
      <alignment/>
    </xf>
    <xf numFmtId="3" fontId="17" fillId="20" borderId="20" xfId="0" applyNumberFormat="1" applyFont="1" applyFill="1" applyBorder="1" applyAlignment="1">
      <alignment horizontal="center"/>
    </xf>
    <xf numFmtId="3" fontId="17" fillId="0" borderId="0" xfId="0" applyNumberFormat="1" applyFont="1" applyFill="1" applyBorder="1" applyAlignment="1">
      <alignment horizontal="center"/>
    </xf>
    <xf numFmtId="0" fontId="17" fillId="0" borderId="19" xfId="0" applyFont="1" applyBorder="1" applyAlignment="1">
      <alignment/>
    </xf>
    <xf numFmtId="1" fontId="17" fillId="0" borderId="0" xfId="0" applyNumberFormat="1" applyFont="1" applyBorder="1" applyAlignment="1">
      <alignment horizontal="center"/>
    </xf>
    <xf numFmtId="3" fontId="17" fillId="0" borderId="0" xfId="0" applyNumberFormat="1" applyFont="1" applyBorder="1" applyAlignment="1">
      <alignment horizontal="right"/>
    </xf>
    <xf numFmtId="0" fontId="17" fillId="20" borderId="41" xfId="0" applyFont="1" applyFill="1" applyBorder="1" applyAlignment="1">
      <alignment/>
    </xf>
    <xf numFmtId="3" fontId="17" fillId="20" borderId="36" xfId="0" applyNumberFormat="1" applyFont="1" applyFill="1" applyBorder="1" applyAlignment="1">
      <alignment horizontal="center"/>
    </xf>
    <xf numFmtId="3" fontId="17" fillId="0" borderId="47" xfId="0" applyNumberFormat="1" applyFont="1" applyBorder="1" applyAlignment="1">
      <alignment horizontal="right"/>
    </xf>
    <xf numFmtId="1" fontId="17" fillId="0" borderId="0" xfId="0" applyNumberFormat="1" applyFont="1" applyFill="1" applyBorder="1" applyAlignment="1">
      <alignment horizontal="center"/>
    </xf>
    <xf numFmtId="0" fontId="7" fillId="20" borderId="27" xfId="0" applyFont="1" applyFill="1" applyBorder="1" applyAlignment="1">
      <alignment/>
    </xf>
    <xf numFmtId="3" fontId="7" fillId="20" borderId="30" xfId="0" applyNumberFormat="1" applyFont="1" applyFill="1" applyBorder="1" applyAlignment="1">
      <alignment horizontal="center"/>
    </xf>
    <xf numFmtId="3" fontId="7" fillId="0" borderId="0" xfId="0" applyNumberFormat="1" applyFont="1" applyFill="1" applyBorder="1" applyAlignment="1">
      <alignment horizontal="center"/>
    </xf>
    <xf numFmtId="3" fontId="7" fillId="24" borderId="26" xfId="0" applyNumberFormat="1" applyFont="1" applyFill="1" applyBorder="1" applyAlignment="1">
      <alignment horizontal="center"/>
    </xf>
    <xf numFmtId="0" fontId="42" fillId="0" borderId="0" xfId="0" applyFont="1" applyFill="1" applyBorder="1" applyAlignment="1">
      <alignment horizontal="left"/>
    </xf>
    <xf numFmtId="1" fontId="17" fillId="0" borderId="0" xfId="0" applyNumberFormat="1" applyFont="1" applyAlignment="1" quotePrefix="1">
      <alignment/>
    </xf>
    <xf numFmtId="0" fontId="5" fillId="0" borderId="19" xfId="0" applyFont="1" applyBorder="1" applyAlignment="1">
      <alignment/>
    </xf>
    <xf numFmtId="0" fontId="17" fillId="0" borderId="10"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0" fillId="0" borderId="0" xfId="0" applyAlignment="1">
      <alignment horizontal="left" indent="2"/>
    </xf>
    <xf numFmtId="0" fontId="0" fillId="0" borderId="0" xfId="0" applyAlignment="1">
      <alignment horizontal="left" vertical="center" indent="2"/>
    </xf>
    <xf numFmtId="0" fontId="43" fillId="0" borderId="0" xfId="0" applyFont="1" applyAlignment="1">
      <alignment horizontal="left" vertical="center" indent="2"/>
    </xf>
    <xf numFmtId="0" fontId="44" fillId="0" borderId="0" xfId="0" applyFont="1" applyAlignment="1">
      <alignment horizontal="left" vertical="center" indent="1"/>
    </xf>
    <xf numFmtId="0" fontId="44" fillId="0" borderId="0" xfId="0" applyFont="1" applyAlignment="1">
      <alignment horizontal="left" vertical="center" indent="2"/>
    </xf>
    <xf numFmtId="1" fontId="0" fillId="0" borderId="0" xfId="0" applyNumberFormat="1" applyAlignment="1">
      <alignment horizontal="left" indent="2"/>
    </xf>
    <xf numFmtId="0" fontId="3" fillId="0" borderId="0" xfId="0" applyFont="1" applyAlignment="1">
      <alignment horizontal="left" vertical="center" indent="1"/>
    </xf>
    <xf numFmtId="1" fontId="3" fillId="0" borderId="0" xfId="0" applyNumberFormat="1" applyFont="1" applyAlignment="1">
      <alignment horizontal="left" vertical="center" indent="1"/>
    </xf>
    <xf numFmtId="0" fontId="7" fillId="21" borderId="61" xfId="0" applyFont="1" applyFill="1" applyBorder="1" applyAlignment="1">
      <alignment horizontal="left" vertical="center" wrapText="1" indent="2"/>
    </xf>
    <xf numFmtId="0" fontId="23" fillId="26" borderId="0" xfId="0" applyFont="1" applyFill="1" applyAlignment="1">
      <alignment horizontal="left" vertical="center" wrapText="1" indent="2"/>
    </xf>
    <xf numFmtId="0" fontId="7" fillId="20" borderId="62" xfId="0" applyFont="1" applyFill="1" applyBorder="1" applyAlignment="1" applyProtection="1">
      <alignment horizontal="center" vertical="center" wrapText="1"/>
      <protection locked="0"/>
    </xf>
    <xf numFmtId="0" fontId="7" fillId="20" borderId="63" xfId="0" applyFont="1" applyFill="1" applyBorder="1" applyAlignment="1" applyProtection="1">
      <alignment horizontal="center" vertical="center" wrapText="1"/>
      <protection locked="0"/>
    </xf>
    <xf numFmtId="0" fontId="5" fillId="0" borderId="61" xfId="0" applyFont="1" applyFill="1" applyBorder="1" applyAlignment="1">
      <alignment/>
    </xf>
    <xf numFmtId="0" fontId="49" fillId="0" borderId="0" xfId="0" applyFont="1" applyAlignment="1">
      <alignment/>
    </xf>
    <xf numFmtId="4" fontId="49" fillId="0" borderId="0" xfId="0" applyNumberFormat="1" applyFont="1" applyAlignment="1">
      <alignment/>
    </xf>
    <xf numFmtId="0" fontId="17" fillId="0" borderId="0" xfId="0" applyFont="1" applyFill="1" applyAlignment="1">
      <alignment/>
    </xf>
    <xf numFmtId="0" fontId="7" fillId="0" borderId="61" xfId="0" applyFont="1" applyBorder="1" applyAlignment="1">
      <alignment vertical="center" wrapText="1"/>
    </xf>
    <xf numFmtId="0" fontId="7" fillId="5" borderId="18" xfId="0"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35" fillId="26" borderId="0" xfId="0" applyFont="1" applyFill="1" applyAlignment="1">
      <alignment horizontal="left" vertical="center" indent="2"/>
    </xf>
    <xf numFmtId="0" fontId="35" fillId="13" borderId="0" xfId="0" applyFont="1" applyFill="1" applyAlignment="1" applyProtection="1">
      <alignment horizontal="left" vertical="center" wrapText="1" indent="2"/>
      <protection locked="0"/>
    </xf>
    <xf numFmtId="0" fontId="41" fillId="13" borderId="0" xfId="0" applyFont="1" applyFill="1" applyAlignment="1" applyProtection="1">
      <alignment horizontal="left" vertical="center" wrapText="1" indent="2"/>
      <protection locked="0"/>
    </xf>
    <xf numFmtId="0" fontId="7" fillId="5" borderId="64" xfId="0" applyFont="1" applyFill="1" applyBorder="1" applyAlignment="1" applyProtection="1">
      <alignment horizontal="center" vertical="center" wrapText="1"/>
      <protection locked="0"/>
    </xf>
    <xf numFmtId="0" fontId="7" fillId="5" borderId="65" xfId="0" applyFont="1" applyFill="1" applyBorder="1" applyAlignment="1" applyProtection="1">
      <alignment horizontal="center" vertical="center" wrapText="1"/>
      <protection locked="0"/>
    </xf>
    <xf numFmtId="0" fontId="7" fillId="5" borderId="6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67" xfId="0" applyFont="1" applyBorder="1" applyAlignment="1" applyProtection="1">
      <alignment horizontal="center" vertical="center" wrapText="1"/>
      <protection locked="0"/>
    </xf>
    <xf numFmtId="0" fontId="7" fillId="20" borderId="40" xfId="0" applyFont="1" applyFill="1" applyBorder="1" applyAlignment="1">
      <alignment horizontal="center" vertical="center" wrapText="1"/>
    </xf>
    <xf numFmtId="0" fontId="7" fillId="20" borderId="58" xfId="0" applyFont="1" applyFill="1" applyBorder="1" applyAlignment="1">
      <alignment horizontal="center" vertical="center" wrapText="1"/>
    </xf>
    <xf numFmtId="0" fontId="7" fillId="20" borderId="59" xfId="0" applyFont="1" applyFill="1" applyBorder="1" applyAlignment="1">
      <alignment horizontal="center" vertical="center" wrapText="1"/>
    </xf>
    <xf numFmtId="0" fontId="43" fillId="24" borderId="21" xfId="0" applyFont="1" applyFill="1" applyBorder="1" applyAlignment="1">
      <alignment horizontal="left" vertical="center" wrapText="1" indent="2"/>
    </xf>
    <xf numFmtId="0" fontId="7" fillId="24" borderId="51" xfId="0" applyFont="1" applyFill="1" applyBorder="1" applyAlignment="1">
      <alignment horizontal="left" vertical="center" wrapText="1" indent="2"/>
    </xf>
    <xf numFmtId="0" fontId="7" fillId="24" borderId="52" xfId="0" applyFont="1" applyFill="1" applyBorder="1" applyAlignment="1">
      <alignment horizontal="left" vertical="center" wrapText="1" indent="2"/>
    </xf>
    <xf numFmtId="1" fontId="43" fillId="8" borderId="0" xfId="0" applyNumberFormat="1" applyFont="1" applyFill="1" applyAlignment="1">
      <alignment horizontal="left" vertical="center" indent="2"/>
    </xf>
    <xf numFmtId="1" fontId="7" fillId="8" borderId="0" xfId="0" applyNumberFormat="1" applyFont="1" applyFill="1" applyAlignment="1">
      <alignment horizontal="left" vertical="center" indent="2"/>
    </xf>
    <xf numFmtId="0" fontId="11" fillId="0" borderId="21" xfId="0" applyFont="1" applyBorder="1" applyAlignment="1">
      <alignment horizontal="center"/>
    </xf>
    <xf numFmtId="0" fontId="12" fillId="0" borderId="51" xfId="0" applyFont="1" applyBorder="1" applyAlignment="1">
      <alignment horizontal="center"/>
    </xf>
    <xf numFmtId="0" fontId="12" fillId="0" borderId="52" xfId="0" applyFont="1" applyBorder="1" applyAlignment="1">
      <alignment horizontal="center"/>
    </xf>
    <xf numFmtId="0" fontId="13" fillId="0" borderId="21"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3" fillId="0" borderId="17" xfId="0" applyFont="1" applyBorder="1" applyAlignment="1">
      <alignment horizontal="center"/>
    </xf>
    <xf numFmtId="0" fontId="0" fillId="0" borderId="22" xfId="0" applyFont="1" applyBorder="1" applyAlignment="1">
      <alignment horizontal="center"/>
    </xf>
    <xf numFmtId="0" fontId="0" fillId="0" borderId="18" xfId="0" applyFont="1" applyBorder="1" applyAlignment="1">
      <alignment horizontal="center"/>
    </xf>
    <xf numFmtId="0" fontId="7" fillId="0" borderId="21" xfId="0" applyFont="1" applyBorder="1" applyAlignment="1">
      <alignment horizontal="left"/>
    </xf>
    <xf numFmtId="0" fontId="7" fillId="0" borderId="52" xfId="0" applyFont="1" applyBorder="1" applyAlignment="1">
      <alignment horizontal="left"/>
    </xf>
    <xf numFmtId="0" fontId="3" fillId="0" borderId="33" xfId="0" applyFont="1" applyBorder="1" applyAlignment="1">
      <alignment horizontal="center"/>
    </xf>
    <xf numFmtId="0" fontId="3" fillId="0" borderId="35" xfId="0" applyFont="1" applyBorder="1" applyAlignment="1">
      <alignment horizontal="center"/>
    </xf>
    <xf numFmtId="0" fontId="7" fillId="0" borderId="68" xfId="0" applyFont="1" applyBorder="1" applyAlignment="1">
      <alignment horizontal="center"/>
    </xf>
    <xf numFmtId="0" fontId="5" fillId="0" borderId="50" xfId="0" applyFont="1" applyBorder="1" applyAlignment="1">
      <alignment horizontal="center"/>
    </xf>
    <xf numFmtId="0" fontId="5" fillId="0" borderId="0" xfId="0" applyFont="1" applyBorder="1" applyAlignment="1">
      <alignment horizontal="center"/>
    </xf>
    <xf numFmtId="0" fontId="3" fillId="0" borderId="21" xfId="0" applyFont="1" applyBorder="1" applyAlignment="1">
      <alignment horizontal="center"/>
    </xf>
    <xf numFmtId="0" fontId="0" fillId="0" borderId="51" xfId="0" applyFont="1" applyBorder="1" applyAlignment="1">
      <alignment horizontal="center"/>
    </xf>
    <xf numFmtId="0" fontId="3" fillId="0" borderId="69" xfId="0" applyFont="1" applyBorder="1" applyAlignment="1">
      <alignment horizontal="center"/>
    </xf>
    <xf numFmtId="0" fontId="0" fillId="0" borderId="70"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20" borderId="38" xfId="0" applyFont="1" applyFill="1" applyBorder="1" applyAlignment="1">
      <alignment horizontal="center" vertical="center"/>
    </xf>
    <xf numFmtId="0" fontId="3" fillId="20" borderId="54" xfId="0" applyFont="1" applyFill="1" applyBorder="1" applyAlignment="1">
      <alignment horizontal="center" vertical="center"/>
    </xf>
    <xf numFmtId="0" fontId="3" fillId="0" borderId="71" xfId="0" applyFont="1" applyBorder="1" applyAlignment="1">
      <alignment horizontal="center"/>
    </xf>
    <xf numFmtId="0" fontId="0" fillId="0" borderId="72" xfId="0" applyFont="1" applyBorder="1" applyAlignment="1">
      <alignment horizontal="center"/>
    </xf>
    <xf numFmtId="0" fontId="0" fillId="0" borderId="48" xfId="0" applyFont="1" applyBorder="1" applyAlignment="1">
      <alignment horizontal="center"/>
    </xf>
    <xf numFmtId="0" fontId="3" fillId="0" borderId="42"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3" fillId="20" borderId="11" xfId="0" applyFont="1" applyFill="1" applyBorder="1" applyAlignment="1">
      <alignment horizontal="center" vertical="center"/>
    </xf>
    <xf numFmtId="0" fontId="3" fillId="20" borderId="25" xfId="0" applyFont="1" applyFill="1" applyBorder="1" applyAlignment="1">
      <alignment horizontal="center" vertical="center"/>
    </xf>
    <xf numFmtId="0" fontId="3" fillId="0" borderId="73" xfId="0" applyFont="1" applyBorder="1" applyAlignment="1">
      <alignment horizontal="center"/>
    </xf>
    <xf numFmtId="0" fontId="0" fillId="0" borderId="65" xfId="0" applyFont="1" applyBorder="1" applyAlignment="1">
      <alignment horizontal="center"/>
    </xf>
    <xf numFmtId="0" fontId="0" fillId="0" borderId="74" xfId="0" applyFont="1" applyBorder="1" applyAlignment="1">
      <alignment horizontal="center"/>
    </xf>
    <xf numFmtId="0" fontId="3" fillId="20" borderId="23" xfId="0" applyFont="1" applyFill="1" applyBorder="1" applyAlignment="1">
      <alignment horizontal="center" vertical="center"/>
    </xf>
    <xf numFmtId="1" fontId="46" fillId="0" borderId="21" xfId="0" applyNumberFormat="1" applyFont="1" applyBorder="1" applyAlignment="1">
      <alignment horizontal="left" vertical="center" wrapText="1" indent="2"/>
    </xf>
    <xf numFmtId="1" fontId="46" fillId="0" borderId="51" xfId="0" applyNumberFormat="1" applyFont="1" applyBorder="1" applyAlignment="1">
      <alignment horizontal="left" vertical="center" wrapText="1" indent="2"/>
    </xf>
    <xf numFmtId="1" fontId="46" fillId="0" borderId="52" xfId="0" applyNumberFormat="1" applyFont="1" applyBorder="1" applyAlignment="1">
      <alignment horizontal="left" vertical="center" wrapText="1" indent="2"/>
    </xf>
    <xf numFmtId="0" fontId="8" fillId="0" borderId="0" xfId="0" applyFont="1" applyBorder="1" applyAlignment="1">
      <alignment horizontal="center"/>
    </xf>
    <xf numFmtId="0" fontId="43" fillId="5" borderId="68" xfId="0" applyFont="1" applyFill="1" applyBorder="1" applyAlignment="1">
      <alignment horizontal="left" vertical="center" indent="2"/>
    </xf>
    <xf numFmtId="0" fontId="8" fillId="0" borderId="68" xfId="0" applyFont="1" applyBorder="1" applyAlignment="1">
      <alignment horizontal="center"/>
    </xf>
    <xf numFmtId="0" fontId="8" fillId="20" borderId="68" xfId="0" applyFont="1" applyFill="1" applyBorder="1" applyAlignment="1">
      <alignment horizontal="center"/>
    </xf>
    <xf numFmtId="0" fontId="7" fillId="20" borderId="21" xfId="0" applyFont="1" applyFill="1" applyBorder="1" applyAlignment="1">
      <alignment horizontal="center"/>
    </xf>
    <xf numFmtId="0" fontId="7" fillId="20" borderId="51" xfId="0" applyFont="1" applyFill="1" applyBorder="1" applyAlignment="1">
      <alignment horizontal="center"/>
    </xf>
    <xf numFmtId="0" fontId="7" fillId="20" borderId="52" xfId="0" applyFont="1" applyFill="1" applyBorder="1" applyAlignment="1">
      <alignment horizontal="center"/>
    </xf>
    <xf numFmtId="0" fontId="7" fillId="0" borderId="21"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7" fillId="5" borderId="1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75" xfId="0" applyFont="1" applyFill="1" applyBorder="1" applyAlignment="1">
      <alignment horizontal="center" vertical="center" wrapText="1"/>
    </xf>
    <xf numFmtId="0" fontId="7" fillId="5" borderId="76" xfId="0" applyFont="1" applyFill="1" applyBorder="1" applyAlignment="1">
      <alignment horizontal="center" vertical="center" wrapText="1"/>
    </xf>
    <xf numFmtId="0" fontId="7" fillId="5" borderId="68"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8" fillId="20" borderId="0" xfId="0" applyFont="1" applyFill="1" applyBorder="1" applyAlignment="1">
      <alignment horizontal="center"/>
    </xf>
    <xf numFmtId="0" fontId="7" fillId="24" borderId="21" xfId="0" applyFont="1" applyFill="1" applyBorder="1" applyAlignment="1">
      <alignment horizontal="center" wrapText="1"/>
    </xf>
    <xf numFmtId="0" fontId="7" fillId="24" borderId="51" xfId="0" applyFont="1" applyFill="1" applyBorder="1" applyAlignment="1">
      <alignment horizontal="center" wrapText="1"/>
    </xf>
    <xf numFmtId="0" fontId="7" fillId="24" borderId="52" xfId="0" applyFont="1" applyFill="1" applyBorder="1" applyAlignment="1">
      <alignment horizontal="center" wrapText="1"/>
    </xf>
    <xf numFmtId="0" fontId="7" fillId="5" borderId="21" xfId="0" applyFont="1" applyFill="1" applyBorder="1" applyAlignment="1">
      <alignment horizontal="center" wrapText="1"/>
    </xf>
    <xf numFmtId="0" fontId="7" fillId="5" borderId="51" xfId="0" applyFont="1" applyFill="1" applyBorder="1" applyAlignment="1">
      <alignment horizontal="center" wrapText="1"/>
    </xf>
    <xf numFmtId="0" fontId="7" fillId="5" borderId="52" xfId="0" applyFont="1" applyFill="1" applyBorder="1" applyAlignment="1">
      <alignment horizontal="center" wrapText="1"/>
    </xf>
    <xf numFmtId="0" fontId="7" fillId="24" borderId="17"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76" xfId="0" applyFont="1" applyFill="1" applyBorder="1" applyAlignment="1">
      <alignment horizontal="center" vertical="center" wrapText="1"/>
    </xf>
    <xf numFmtId="0" fontId="7" fillId="24" borderId="68" xfId="0" applyFont="1" applyFill="1" applyBorder="1" applyAlignment="1">
      <alignment horizontal="center" vertical="center" wrapText="1"/>
    </xf>
    <xf numFmtId="0" fontId="7" fillId="24" borderId="63" xfId="0" applyFont="1" applyFill="1" applyBorder="1" applyAlignment="1">
      <alignment horizontal="center" vertical="center" wrapText="1"/>
    </xf>
    <xf numFmtId="0" fontId="7" fillId="27" borderId="0" xfId="0" applyFont="1" applyFill="1" applyBorder="1" applyAlignment="1">
      <alignment horizontal="center"/>
    </xf>
    <xf numFmtId="0" fontId="7" fillId="0" borderId="0" xfId="0" applyFont="1" applyBorder="1" applyAlignment="1">
      <alignment horizontal="center"/>
    </xf>
    <xf numFmtId="1" fontId="3" fillId="0" borderId="21" xfId="0" applyNumberFormat="1" applyFont="1" applyBorder="1" applyAlignment="1">
      <alignment horizontal="center"/>
    </xf>
    <xf numFmtId="1" fontId="3" fillId="0" borderId="51" xfId="0" applyNumberFormat="1" applyFont="1" applyBorder="1" applyAlignment="1">
      <alignment horizontal="center"/>
    </xf>
    <xf numFmtId="1" fontId="3" fillId="0" borderId="52" xfId="0" applyNumberFormat="1" applyFont="1" applyBorder="1" applyAlignment="1">
      <alignment horizontal="center"/>
    </xf>
    <xf numFmtId="1" fontId="0" fillId="0" borderId="51" xfId="0" applyNumberFormat="1" applyBorder="1" applyAlignment="1">
      <alignment horizontal="center"/>
    </xf>
    <xf numFmtId="1" fontId="0" fillId="0" borderId="52" xfId="0" applyNumberFormat="1" applyBorder="1" applyAlignment="1">
      <alignment horizontal="center"/>
    </xf>
    <xf numFmtId="0" fontId="44" fillId="27" borderId="68" xfId="0" applyFont="1" applyFill="1" applyBorder="1" applyAlignment="1">
      <alignment horizontal="left" vertical="center" wrapText="1" indent="2"/>
    </xf>
    <xf numFmtId="0" fontId="45" fillId="27" borderId="68" xfId="0" applyFont="1" applyFill="1" applyBorder="1" applyAlignment="1">
      <alignment horizontal="left" vertical="center" wrapText="1" indent="2"/>
    </xf>
    <xf numFmtId="0" fontId="7" fillId="8" borderId="17" xfId="0" applyFont="1" applyFill="1" applyBorder="1" applyAlignment="1">
      <alignment vertical="center"/>
    </xf>
    <xf numFmtId="0" fontId="5" fillId="8" borderId="22" xfId="0" applyFont="1" applyFill="1" applyBorder="1" applyAlignment="1">
      <alignment vertical="center"/>
    </xf>
    <xf numFmtId="0" fontId="5" fillId="8" borderId="18" xfId="0" applyFont="1" applyFill="1" applyBorder="1" applyAlignment="1">
      <alignment vertical="center"/>
    </xf>
    <xf numFmtId="0" fontId="5" fillId="8" borderId="76" xfId="0" applyFont="1" applyFill="1" applyBorder="1" applyAlignment="1">
      <alignment vertical="center"/>
    </xf>
    <xf numFmtId="0" fontId="5" fillId="8" borderId="68" xfId="0" applyFont="1" applyFill="1" applyBorder="1" applyAlignment="1">
      <alignment vertical="center"/>
    </xf>
    <xf numFmtId="0" fontId="5" fillId="8" borderId="63" xfId="0" applyFont="1" applyFill="1" applyBorder="1" applyAlignment="1">
      <alignment vertical="center"/>
    </xf>
    <xf numFmtId="1" fontId="0" fillId="24" borderId="21" xfId="0" applyNumberFormat="1" applyFont="1" applyFill="1" applyBorder="1" applyAlignment="1">
      <alignment wrapText="1"/>
    </xf>
    <xf numFmtId="1" fontId="0" fillId="24" borderId="51" xfId="0" applyNumberFormat="1" applyFill="1" applyBorder="1" applyAlignment="1">
      <alignment/>
    </xf>
    <xf numFmtId="1" fontId="0" fillId="24" borderId="52" xfId="0" applyNumberFormat="1" applyFill="1" applyBorder="1" applyAlignment="1">
      <alignment/>
    </xf>
    <xf numFmtId="0" fontId="7" fillId="5" borderId="21" xfId="0" applyFont="1" applyFill="1" applyBorder="1" applyAlignment="1">
      <alignment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0" fontId="44" fillId="27" borderId="68" xfId="0" applyFont="1" applyFill="1" applyBorder="1" applyAlignment="1">
      <alignment horizontal="center" vertical="center" wrapText="1"/>
    </xf>
    <xf numFmtId="0" fontId="45" fillId="27" borderId="68" xfId="0" applyFont="1" applyFill="1" applyBorder="1" applyAlignment="1">
      <alignment horizontal="center" vertical="center" wrapText="1"/>
    </xf>
    <xf numFmtId="1" fontId="0" fillId="24" borderId="21" xfId="0" applyNumberFormat="1" applyFont="1" applyFill="1" applyBorder="1" applyAlignment="1">
      <alignment wrapText="1"/>
    </xf>
    <xf numFmtId="0" fontId="3" fillId="0" borderId="0" xfId="0" applyFont="1" applyAlignment="1">
      <alignment horizontal="left"/>
    </xf>
    <xf numFmtId="0" fontId="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7</xdr:col>
      <xdr:colOff>228600</xdr:colOff>
      <xdr:row>0</xdr:row>
      <xdr:rowOff>0</xdr:rowOff>
    </xdr:to>
    <xdr:sp>
      <xdr:nvSpPr>
        <xdr:cNvPr id="1" name="AutoShape 1"/>
        <xdr:cNvSpPr>
          <a:spLocks/>
        </xdr:cNvSpPr>
      </xdr:nvSpPr>
      <xdr:spPr>
        <a:xfrm>
          <a:off x="7439025" y="0"/>
          <a:ext cx="2000250" cy="0"/>
        </a:xfrm>
        <a:prstGeom prst="wedgeEllipseCallout">
          <a:avLst>
            <a:gd name="adj1" fmla="val -69712"/>
            <a:gd name="adj2" fmla="val 52962"/>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Understanding the Pre-planning activities is vital to sustainability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pageSetUpPr fitToPage="1"/>
  </sheetPr>
  <dimension ref="A1:B43"/>
  <sheetViews>
    <sheetView tabSelected="1" zoomScale="80" zoomScaleNormal="80" zoomScalePageLayoutView="0" workbookViewId="0" topLeftCell="A1">
      <selection activeCell="A12" sqref="A12"/>
    </sheetView>
  </sheetViews>
  <sheetFormatPr defaultColWidth="9.140625" defaultRowHeight="12.75"/>
  <cols>
    <col min="1" max="1" width="209.28125" style="136" customWidth="1"/>
    <col min="2" max="2" width="97.28125" style="136" hidden="1" customWidth="1"/>
    <col min="3" max="16384" width="9.140625" style="136" customWidth="1"/>
  </cols>
  <sheetData>
    <row r="1" s="203" customFormat="1" ht="150" customHeight="1">
      <c r="A1" s="318" t="s">
        <v>247</v>
      </c>
    </row>
    <row r="2" s="204" customFormat="1" ht="15.75" thickBot="1">
      <c r="A2" s="199"/>
    </row>
    <row r="3" s="205" customFormat="1" ht="69.75" customHeight="1" thickBot="1">
      <c r="A3" s="317" t="s">
        <v>250</v>
      </c>
    </row>
    <row r="4" s="185" customFormat="1" ht="15">
      <c r="A4" s="184"/>
    </row>
    <row r="5" spans="1:2" s="196" customFormat="1" ht="49.5" customHeight="1">
      <c r="A5" s="329" t="s">
        <v>238</v>
      </c>
      <c r="B5" s="329"/>
    </row>
    <row r="6" spans="1:2" s="196" customFormat="1" ht="15.75">
      <c r="A6" s="206"/>
      <c r="B6" s="197"/>
    </row>
    <row r="7" s="198" customFormat="1" ht="15.75">
      <c r="A7" s="186" t="s">
        <v>212</v>
      </c>
    </row>
    <row r="8" s="198" customFormat="1" ht="15.75">
      <c r="A8" s="186"/>
    </row>
    <row r="9" spans="1:2" s="196" customFormat="1" ht="30.75">
      <c r="A9" s="186" t="s">
        <v>213</v>
      </c>
      <c r="B9" s="199"/>
    </row>
    <row r="10" spans="1:2" s="196" customFormat="1" ht="15">
      <c r="A10" s="186" t="s">
        <v>206</v>
      </c>
      <c r="B10" s="199"/>
    </row>
    <row r="11" spans="1:2" s="196" customFormat="1" ht="15">
      <c r="A11" s="186" t="s">
        <v>207</v>
      </c>
      <c r="B11" s="199"/>
    </row>
    <row r="12" spans="1:2" s="196" customFormat="1" ht="15">
      <c r="A12" s="186" t="s">
        <v>208</v>
      </c>
      <c r="B12" s="199"/>
    </row>
    <row r="13" spans="1:2" s="196" customFormat="1" ht="15">
      <c r="A13" s="186" t="s">
        <v>254</v>
      </c>
      <c r="B13" s="199"/>
    </row>
    <row r="14" spans="1:2" s="196" customFormat="1" ht="15">
      <c r="A14" s="186"/>
      <c r="B14" s="199"/>
    </row>
    <row r="15" spans="1:2" s="201" customFormat="1" ht="46.5">
      <c r="A15" s="189" t="s">
        <v>214</v>
      </c>
      <c r="B15" s="200"/>
    </row>
    <row r="16" spans="1:2" s="201" customFormat="1" ht="15">
      <c r="A16" s="189"/>
      <c r="B16" s="200"/>
    </row>
    <row r="17" s="196" customFormat="1" ht="30.75">
      <c r="A17" s="186" t="s">
        <v>226</v>
      </c>
    </row>
    <row r="18" s="196" customFormat="1" ht="15">
      <c r="A18" s="186"/>
    </row>
    <row r="19" s="196" customFormat="1" ht="15.75">
      <c r="A19" s="186" t="s">
        <v>221</v>
      </c>
    </row>
    <row r="20" spans="1:2" s="201" customFormat="1" ht="15">
      <c r="A20" s="189"/>
      <c r="B20" s="200"/>
    </row>
    <row r="21" s="196" customFormat="1" ht="31.5">
      <c r="A21" s="186" t="s">
        <v>227</v>
      </c>
    </row>
    <row r="22" s="196" customFormat="1" ht="15">
      <c r="A22" s="186"/>
    </row>
    <row r="23" s="196" customFormat="1" ht="15.75">
      <c r="A23" s="186" t="s">
        <v>217</v>
      </c>
    </row>
    <row r="24" s="196" customFormat="1" ht="15">
      <c r="A24" s="186"/>
    </row>
    <row r="25" s="196" customFormat="1" ht="46.5">
      <c r="A25" s="186" t="s">
        <v>228</v>
      </c>
    </row>
    <row r="26" s="196" customFormat="1" ht="15">
      <c r="A26" s="186"/>
    </row>
    <row r="27" s="196" customFormat="1" ht="31.5">
      <c r="A27" s="186" t="s">
        <v>218</v>
      </c>
    </row>
    <row r="28" s="196" customFormat="1" ht="15">
      <c r="A28" s="186"/>
    </row>
    <row r="29" s="196" customFormat="1" ht="30.75">
      <c r="A29" s="186" t="s">
        <v>229</v>
      </c>
    </row>
    <row r="30" s="196" customFormat="1" ht="15">
      <c r="A30" s="186"/>
    </row>
    <row r="31" s="196" customFormat="1" ht="15.75">
      <c r="A31" s="186" t="s">
        <v>219</v>
      </c>
    </row>
    <row r="32" s="196" customFormat="1" ht="15">
      <c r="A32" s="186"/>
    </row>
    <row r="33" s="196" customFormat="1" ht="31.5">
      <c r="A33" s="186" t="s">
        <v>215</v>
      </c>
    </row>
    <row r="34" s="196" customFormat="1" ht="15">
      <c r="A34" s="186"/>
    </row>
    <row r="35" s="196" customFormat="1" ht="15.75">
      <c r="A35" s="186" t="s">
        <v>220</v>
      </c>
    </row>
    <row r="36" s="196" customFormat="1" ht="15">
      <c r="A36" s="187"/>
    </row>
    <row r="37" s="196" customFormat="1" ht="30">
      <c r="A37" s="188" t="s">
        <v>222</v>
      </c>
    </row>
    <row r="38" s="196" customFormat="1" ht="15">
      <c r="A38" s="187"/>
    </row>
    <row r="39" s="202" customFormat="1" ht="30">
      <c r="A39" s="208" t="s">
        <v>249</v>
      </c>
    </row>
    <row r="40" s="137" customFormat="1" ht="23.25">
      <c r="A40" s="207"/>
    </row>
    <row r="41" s="196" customFormat="1" ht="15.75">
      <c r="A41" s="186" t="s">
        <v>216</v>
      </c>
    </row>
    <row r="42" ht="24" thickBot="1">
      <c r="A42" s="209"/>
    </row>
    <row r="43" s="209" customFormat="1" ht="32.25" thickBot="1">
      <c r="A43" s="325" t="s">
        <v>253</v>
      </c>
    </row>
  </sheetData>
  <sheetProtection/>
  <mergeCells count="1">
    <mergeCell ref="A5:B5"/>
  </mergeCells>
  <printOptions horizontalCentered="1"/>
  <pageMargins left="0.25" right="0.25" top="0.75" bottom="0.75" header="0.3" footer="0.3"/>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theme="5" tint="-0.24997000396251678"/>
    <pageSetUpPr fitToPage="1"/>
  </sheetPr>
  <dimension ref="A1:AE38"/>
  <sheetViews>
    <sheetView zoomScale="75" zoomScaleNormal="75" zoomScalePageLayoutView="0" workbookViewId="0" topLeftCell="A1">
      <selection activeCell="E14" sqref="E14"/>
    </sheetView>
  </sheetViews>
  <sheetFormatPr defaultColWidth="9.140625" defaultRowHeight="12.75"/>
  <cols>
    <col min="1" max="1" width="30.7109375" style="0" customWidth="1"/>
    <col min="2" max="2" width="20.7109375" style="0" customWidth="1"/>
    <col min="3" max="31" width="10.7109375" style="31" customWidth="1"/>
  </cols>
  <sheetData>
    <row r="1" spans="1:31" s="309" customFormat="1" ht="49.5" customHeight="1" thickBot="1">
      <c r="A1" s="313" t="s">
        <v>243</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row>
    <row r="2" spans="1:3" ht="16.5" thickBot="1">
      <c r="A2" s="211" t="s">
        <v>141</v>
      </c>
      <c r="B2" s="212"/>
      <c r="C2" s="213">
        <f>$D$5</f>
        <v>0</v>
      </c>
    </row>
    <row r="3" spans="1:31" ht="13.5" thickBot="1">
      <c r="A3" s="12"/>
      <c r="B3" s="13"/>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81" customHeight="1">
      <c r="A4" s="7" t="s">
        <v>44</v>
      </c>
      <c r="B4" s="121" t="s">
        <v>143</v>
      </c>
      <c r="C4" s="126" t="s">
        <v>19</v>
      </c>
      <c r="D4" s="36" t="s">
        <v>138</v>
      </c>
      <c r="E4" s="230" t="s">
        <v>110</v>
      </c>
      <c r="F4" s="232" t="s">
        <v>128</v>
      </c>
      <c r="G4" s="78" t="s">
        <v>9</v>
      </c>
      <c r="H4" s="79" t="s">
        <v>8</v>
      </c>
      <c r="I4" s="79" t="s">
        <v>139</v>
      </c>
      <c r="J4" s="81" t="s">
        <v>129</v>
      </c>
      <c r="K4" s="82" t="s">
        <v>46</v>
      </c>
      <c r="L4" s="78" t="s">
        <v>9</v>
      </c>
      <c r="M4" s="79" t="s">
        <v>8</v>
      </c>
      <c r="N4" s="79" t="s">
        <v>140</v>
      </c>
      <c r="O4" s="81" t="s">
        <v>129</v>
      </c>
      <c r="P4" s="82" t="s">
        <v>46</v>
      </c>
      <c r="Q4" s="78" t="s">
        <v>9</v>
      </c>
      <c r="R4" s="79" t="s">
        <v>8</v>
      </c>
      <c r="S4" s="79" t="s">
        <v>140</v>
      </c>
      <c r="T4" s="81" t="s">
        <v>129</v>
      </c>
      <c r="U4" s="82" t="s">
        <v>46</v>
      </c>
      <c r="V4" s="78" t="s">
        <v>9</v>
      </c>
      <c r="W4" s="79" t="s">
        <v>8</v>
      </c>
      <c r="X4" s="79" t="s">
        <v>140</v>
      </c>
      <c r="Y4" s="81" t="s">
        <v>129</v>
      </c>
      <c r="Z4" s="82" t="s">
        <v>46</v>
      </c>
      <c r="AA4" s="78" t="s">
        <v>9</v>
      </c>
      <c r="AB4" s="79" t="s">
        <v>8</v>
      </c>
      <c r="AC4" s="79" t="s">
        <v>140</v>
      </c>
      <c r="AD4" s="81" t="s">
        <v>97</v>
      </c>
      <c r="AE4" s="82" t="s">
        <v>46</v>
      </c>
    </row>
    <row r="5" spans="1:31" ht="14.25">
      <c r="A5" s="14"/>
      <c r="B5" s="15"/>
      <c r="C5" s="123"/>
      <c r="D5" s="125">
        <f>'Tab A.  Average Daily Census '!$J$14</f>
        <v>0</v>
      </c>
      <c r="E5" s="231"/>
      <c r="F5" s="236"/>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4.25">
      <c r="A6" s="173" t="s">
        <v>194</v>
      </c>
      <c r="B6" s="106" t="s">
        <v>145</v>
      </c>
      <c r="C6" s="83"/>
      <c r="D6" s="28">
        <f aca="true" t="shared" si="0" ref="D6:D30">IF(ISBLANK($C6)=TRUE,"",($C6/365))</f>
      </c>
      <c r="E6" s="227"/>
      <c r="F6" s="229">
        <f aca="true" t="shared" si="1" ref="F6:F30">IF(ISBLANK($E6)=TRUE,"",($E6/$D6*24))</f>
      </c>
      <c r="G6" s="27"/>
      <c r="H6" s="193">
        <f>IF(ISBLANK('Tab A.  Average Daily Census '!$F$31)=TRUE,"",'Tab A.  Average Daily Census '!$F$31)</f>
        <v>0</v>
      </c>
      <c r="I6" s="28">
        <f aca="true" t="shared" si="2" ref="I6:I30">IF(ISBLANK($G6)=TRUE,"",($H6/$D$5*$D6))</f>
      </c>
      <c r="J6" s="28">
        <f aca="true" t="shared" si="3" ref="J6:J30">IF(ISBLANK($G6)=TRUE,"",($G6/$I6*24))</f>
      </c>
      <c r="K6" s="29"/>
      <c r="L6" s="27"/>
      <c r="M6" s="193">
        <f>IF(ISBLANK('Tab A.  Average Daily Census '!$I$31)=TRUE,"",'Tab A.  Average Daily Census '!$I$31)</f>
        <v>0</v>
      </c>
      <c r="N6" s="28">
        <f aca="true" t="shared" si="4" ref="N6:N30">IF(ISBLANK($L6)=TRUE,"",($M6/$D$5*$D6))</f>
      </c>
      <c r="O6" s="28">
        <f aca="true" t="shared" si="5" ref="O6:O30">IF(ISBLANK(L6)=TRUE,"",($L6/$N6*24))</f>
      </c>
      <c r="P6" s="29"/>
      <c r="Q6" s="27"/>
      <c r="R6" s="193">
        <f>IF(ISBLANK('Tab A.  Average Daily Census '!$L$31)=TRUE,"",'Tab A.  Average Daily Census '!$L$31)</f>
        <v>0</v>
      </c>
      <c r="S6" s="28">
        <f aca="true" t="shared" si="6" ref="S6:S17">IF(ISBLANK($Q6)=TRUE,"",($R6/$D$5*$D6))</f>
      </c>
      <c r="T6" s="28">
        <f aca="true" t="shared" si="7" ref="T6:T17">IF(ISBLANK($Q6)=TRUE,"",($Q6/$S6*24))</f>
      </c>
      <c r="U6" s="29"/>
      <c r="V6" s="27"/>
      <c r="W6" s="193">
        <f>IF(ISBLANK('Tab A.  Average Daily Census '!$O$31)=TRUE,"",'Tab A.  Average Daily Census '!$O$31)</f>
        <v>0</v>
      </c>
      <c r="X6" s="28">
        <f aca="true" t="shared" si="8" ref="X6:X17">IF(ISBLANK($V6)=TRUE,"",($W6/$D$5*$D6))</f>
      </c>
      <c r="Y6" s="28">
        <f aca="true" t="shared" si="9" ref="Y6:Y17">IF(ISBLANK($V6)=TRUE,"",($V6/$X6*24))</f>
      </c>
      <c r="Z6" s="29"/>
      <c r="AA6" s="27"/>
      <c r="AB6" s="193">
        <f>IF(ISBLANK('Tab A.  Average Daily Census '!$R$31)=TRUE,"",'Tab A.  Average Daily Census '!$R$31)</f>
        <v>0</v>
      </c>
      <c r="AC6" s="28">
        <f aca="true" t="shared" si="10" ref="AC6:AC17">IF(ISBLANK($AA6)=TRUE,"",($AB6/$D$5*$D6))</f>
      </c>
      <c r="AD6" s="28">
        <f aca="true" t="shared" si="11" ref="AD6:AD17">IF(ISBLANK($AA6)=TRUE,"",($AA6/$AC6*24))</f>
      </c>
      <c r="AE6" s="29"/>
    </row>
    <row r="7" spans="1:31" ht="14.25">
      <c r="A7" s="173" t="s">
        <v>195</v>
      </c>
      <c r="B7" s="106"/>
      <c r="C7" s="83"/>
      <c r="D7" s="28">
        <f t="shared" si="0"/>
      </c>
      <c r="E7" s="227"/>
      <c r="F7" s="229">
        <f t="shared" si="1"/>
      </c>
      <c r="G7" s="27"/>
      <c r="H7" s="193">
        <f>IF(ISBLANK('Tab A.  Average Daily Census '!$F$31)=TRUE,"",'Tab A.  Average Daily Census '!$F$31)</f>
        <v>0</v>
      </c>
      <c r="I7" s="28">
        <f t="shared" si="2"/>
      </c>
      <c r="J7" s="28">
        <f t="shared" si="3"/>
      </c>
      <c r="K7" s="29"/>
      <c r="L7" s="27"/>
      <c r="M7" s="193">
        <f>IF(ISBLANK('Tab A.  Average Daily Census '!$I$31)=TRUE,"",'Tab A.  Average Daily Census '!$I$31)</f>
        <v>0</v>
      </c>
      <c r="N7" s="28">
        <f t="shared" si="4"/>
      </c>
      <c r="O7" s="28">
        <f t="shared" si="5"/>
      </c>
      <c r="P7" s="29"/>
      <c r="Q7" s="27"/>
      <c r="R7" s="193">
        <f>IF(ISBLANK('Tab A.  Average Daily Census '!$L$31)=TRUE,"",'Tab A.  Average Daily Census '!$L$31)</f>
        <v>0</v>
      </c>
      <c r="S7" s="28">
        <f t="shared" si="6"/>
      </c>
      <c r="T7" s="28">
        <f t="shared" si="7"/>
      </c>
      <c r="U7" s="29"/>
      <c r="V7" s="27"/>
      <c r="W7" s="193">
        <f>IF(ISBLANK('Tab A.  Average Daily Census '!$O$31)=TRUE,"",'Tab A.  Average Daily Census '!$O$31)</f>
        <v>0</v>
      </c>
      <c r="X7" s="28">
        <f t="shared" si="8"/>
      </c>
      <c r="Y7" s="28">
        <f t="shared" si="9"/>
      </c>
      <c r="Z7" s="29"/>
      <c r="AA7" s="27"/>
      <c r="AB7" s="193">
        <f>IF(ISBLANK('Tab A.  Average Daily Census '!$R$31)=TRUE,"",'Tab A.  Average Daily Census '!$R$31)</f>
        <v>0</v>
      </c>
      <c r="AC7" s="28">
        <f t="shared" si="10"/>
      </c>
      <c r="AD7" s="28">
        <f t="shared" si="11"/>
      </c>
      <c r="AE7" s="29"/>
    </row>
    <row r="8" spans="1:31" ht="14.25">
      <c r="A8" s="173" t="s">
        <v>196</v>
      </c>
      <c r="B8" s="107" t="s">
        <v>145</v>
      </c>
      <c r="C8" s="83"/>
      <c r="D8" s="28">
        <f t="shared" si="0"/>
      </c>
      <c r="E8" s="227"/>
      <c r="F8" s="229">
        <f t="shared" si="1"/>
      </c>
      <c r="G8" s="27"/>
      <c r="H8" s="193">
        <f>IF(ISBLANK('Tab A.  Average Daily Census '!$F$31)=TRUE,"",'Tab A.  Average Daily Census '!$F$31)</f>
        <v>0</v>
      </c>
      <c r="I8" s="28">
        <f t="shared" si="2"/>
      </c>
      <c r="J8" s="28">
        <f t="shared" si="3"/>
      </c>
      <c r="K8" s="29"/>
      <c r="L8" s="27"/>
      <c r="M8" s="193">
        <f>IF(ISBLANK('Tab A.  Average Daily Census '!$I$31)=TRUE,"",'Tab A.  Average Daily Census '!$I$31)</f>
        <v>0</v>
      </c>
      <c r="N8" s="28">
        <f t="shared" si="4"/>
      </c>
      <c r="O8" s="28">
        <f t="shared" si="5"/>
      </c>
      <c r="P8" s="29"/>
      <c r="Q8" s="27"/>
      <c r="R8" s="193">
        <f>IF(ISBLANK('Tab A.  Average Daily Census '!$L$31)=TRUE,"",'Tab A.  Average Daily Census '!$L$31)</f>
        <v>0</v>
      </c>
      <c r="S8" s="28">
        <f t="shared" si="6"/>
      </c>
      <c r="T8" s="28">
        <f t="shared" si="7"/>
      </c>
      <c r="U8" s="29"/>
      <c r="V8" s="27"/>
      <c r="W8" s="193">
        <f>IF(ISBLANK('Tab A.  Average Daily Census '!$O$31)=TRUE,"",'Tab A.  Average Daily Census '!$O$31)</f>
        <v>0</v>
      </c>
      <c r="X8" s="28">
        <f t="shared" si="8"/>
      </c>
      <c r="Y8" s="28">
        <f t="shared" si="9"/>
      </c>
      <c r="Z8" s="29"/>
      <c r="AA8" s="27"/>
      <c r="AB8" s="193">
        <f>IF(ISBLANK('Tab A.  Average Daily Census '!$R$31)=TRUE,"",'Tab A.  Average Daily Census '!$R$31)</f>
        <v>0</v>
      </c>
      <c r="AC8" s="28">
        <f t="shared" si="10"/>
      </c>
      <c r="AD8" s="28">
        <f t="shared" si="11"/>
      </c>
      <c r="AE8" s="29"/>
    </row>
    <row r="9" spans="1:31" ht="14.25">
      <c r="A9" s="173" t="s">
        <v>36</v>
      </c>
      <c r="B9" s="107" t="s">
        <v>158</v>
      </c>
      <c r="C9" s="83"/>
      <c r="D9" s="28">
        <f t="shared" si="0"/>
      </c>
      <c r="E9" s="227"/>
      <c r="F9" s="229">
        <f t="shared" si="1"/>
      </c>
      <c r="G9" s="27"/>
      <c r="H9" s="193">
        <f>IF(ISBLANK('Tab A.  Average Daily Census '!$F$31)=TRUE,"",'Tab A.  Average Daily Census '!$F$31)</f>
        <v>0</v>
      </c>
      <c r="I9" s="28">
        <f t="shared" si="2"/>
      </c>
      <c r="J9" s="28">
        <f t="shared" si="3"/>
      </c>
      <c r="K9" s="29"/>
      <c r="L9" s="27"/>
      <c r="M9" s="193">
        <f>IF(ISBLANK('Tab A.  Average Daily Census '!$I$31)=TRUE,"",'Tab A.  Average Daily Census '!$I$31)</f>
        <v>0</v>
      </c>
      <c r="N9" s="28">
        <f t="shared" si="4"/>
      </c>
      <c r="O9" s="28">
        <f t="shared" si="5"/>
      </c>
      <c r="P9" s="29"/>
      <c r="Q9" s="27"/>
      <c r="R9" s="193">
        <f>IF(ISBLANK('Tab A.  Average Daily Census '!$L$31)=TRUE,"",'Tab A.  Average Daily Census '!$L$31)</f>
        <v>0</v>
      </c>
      <c r="S9" s="28">
        <f t="shared" si="6"/>
      </c>
      <c r="T9" s="28">
        <f t="shared" si="7"/>
      </c>
      <c r="U9" s="29"/>
      <c r="V9" s="27"/>
      <c r="W9" s="193">
        <f>IF(ISBLANK('Tab A.  Average Daily Census '!$O$31)=TRUE,"",'Tab A.  Average Daily Census '!$O$31)</f>
        <v>0</v>
      </c>
      <c r="X9" s="28">
        <f t="shared" si="8"/>
      </c>
      <c r="Y9" s="28">
        <f t="shared" si="9"/>
      </c>
      <c r="Z9" s="29"/>
      <c r="AA9" s="27"/>
      <c r="AB9" s="193">
        <f>IF(ISBLANK('Tab A.  Average Daily Census '!$R$31)=TRUE,"",'Tab A.  Average Daily Census '!$R$31)</f>
        <v>0</v>
      </c>
      <c r="AC9" s="28">
        <f t="shared" si="10"/>
      </c>
      <c r="AD9" s="28">
        <f t="shared" si="11"/>
      </c>
      <c r="AE9" s="29"/>
    </row>
    <row r="10" spans="1:31" ht="14.25">
      <c r="A10" s="173" t="s">
        <v>130</v>
      </c>
      <c r="B10" s="107" t="s">
        <v>145</v>
      </c>
      <c r="C10" s="83"/>
      <c r="D10" s="28">
        <f t="shared" si="0"/>
      </c>
      <c r="E10" s="227"/>
      <c r="F10" s="229">
        <f t="shared" si="1"/>
      </c>
      <c r="G10" s="27"/>
      <c r="H10" s="193">
        <f>IF(ISBLANK('Tab A.  Average Daily Census '!$F$31)=TRUE,"",'Tab A.  Average Daily Census '!$F$31)</f>
        <v>0</v>
      </c>
      <c r="I10" s="28">
        <f t="shared" si="2"/>
      </c>
      <c r="J10" s="28">
        <f t="shared" si="3"/>
      </c>
      <c r="K10" s="29"/>
      <c r="L10" s="27"/>
      <c r="M10" s="193">
        <f>IF(ISBLANK('Tab A.  Average Daily Census '!$I$31)=TRUE,"",'Tab A.  Average Daily Census '!$I$31)</f>
        <v>0</v>
      </c>
      <c r="N10" s="28">
        <f t="shared" si="4"/>
      </c>
      <c r="O10" s="28">
        <f t="shared" si="5"/>
      </c>
      <c r="P10" s="29"/>
      <c r="Q10" s="27"/>
      <c r="R10" s="193">
        <f>IF(ISBLANK('Tab A.  Average Daily Census '!$L$31)=TRUE,"",'Tab A.  Average Daily Census '!$L$31)</f>
        <v>0</v>
      </c>
      <c r="S10" s="28">
        <f t="shared" si="6"/>
      </c>
      <c r="T10" s="28">
        <f t="shared" si="7"/>
      </c>
      <c r="U10" s="29"/>
      <c r="V10" s="27"/>
      <c r="W10" s="193">
        <f>IF(ISBLANK('Tab A.  Average Daily Census '!$O$31)=TRUE,"",'Tab A.  Average Daily Census '!$O$31)</f>
        <v>0</v>
      </c>
      <c r="X10" s="28">
        <f t="shared" si="8"/>
      </c>
      <c r="Y10" s="28">
        <f t="shared" si="9"/>
      </c>
      <c r="Z10" s="29"/>
      <c r="AA10" s="27"/>
      <c r="AB10" s="193">
        <f>IF(ISBLANK('Tab A.  Average Daily Census '!$R$31)=TRUE,"",'Tab A.  Average Daily Census '!$R$31)</f>
        <v>0</v>
      </c>
      <c r="AC10" s="28">
        <f t="shared" si="10"/>
      </c>
      <c r="AD10" s="28">
        <f t="shared" si="11"/>
      </c>
      <c r="AE10" s="29"/>
    </row>
    <row r="11" spans="1:31" s="155" customFormat="1" ht="14.25">
      <c r="A11" s="173" t="s">
        <v>35</v>
      </c>
      <c r="B11" s="107" t="s">
        <v>149</v>
      </c>
      <c r="C11" s="24"/>
      <c r="D11" s="28">
        <f t="shared" si="0"/>
      </c>
      <c r="E11" s="227"/>
      <c r="F11" s="229">
        <f t="shared" si="1"/>
      </c>
      <c r="G11" s="27"/>
      <c r="H11" s="193">
        <f>IF(ISBLANK('Tab A.  Average Daily Census '!$F$31)=TRUE,"",'Tab A.  Average Daily Census '!$F$31)</f>
        <v>0</v>
      </c>
      <c r="I11" s="28">
        <f t="shared" si="2"/>
      </c>
      <c r="J11" s="28">
        <f t="shared" si="3"/>
      </c>
      <c r="K11" s="29"/>
      <c r="L11" s="27"/>
      <c r="M11" s="193">
        <f>IF(ISBLANK('Tab A.  Average Daily Census '!$I$31)=TRUE,"",'Tab A.  Average Daily Census '!$I$31)</f>
        <v>0</v>
      </c>
      <c r="N11" s="28">
        <f t="shared" si="4"/>
      </c>
      <c r="O11" s="28">
        <f t="shared" si="5"/>
      </c>
      <c r="P11" s="29"/>
      <c r="Q11" s="27"/>
      <c r="R11" s="193">
        <f>IF(ISBLANK('Tab A.  Average Daily Census '!$L$31)=TRUE,"",'Tab A.  Average Daily Census '!$L$31)</f>
        <v>0</v>
      </c>
      <c r="S11" s="28">
        <f t="shared" si="6"/>
      </c>
      <c r="T11" s="28">
        <f t="shared" si="7"/>
      </c>
      <c r="U11" s="29"/>
      <c r="V11" s="27"/>
      <c r="W11" s="193">
        <f>IF(ISBLANK('Tab A.  Average Daily Census '!$O$31)=TRUE,"",'Tab A.  Average Daily Census '!$O$31)</f>
        <v>0</v>
      </c>
      <c r="X11" s="28">
        <f t="shared" si="8"/>
      </c>
      <c r="Y11" s="28">
        <f t="shared" si="9"/>
      </c>
      <c r="Z11" s="29"/>
      <c r="AA11" s="27"/>
      <c r="AB11" s="193">
        <f>IF(ISBLANK('Tab A.  Average Daily Census '!$R$31)=TRUE,"",'Tab A.  Average Daily Census '!$R$31)</f>
        <v>0</v>
      </c>
      <c r="AC11" s="28">
        <f t="shared" si="10"/>
      </c>
      <c r="AD11" s="28">
        <f t="shared" si="11"/>
      </c>
      <c r="AE11" s="29"/>
    </row>
    <row r="12" spans="1:31" ht="14.25">
      <c r="A12" s="174" t="s">
        <v>197</v>
      </c>
      <c r="B12" s="172" t="s">
        <v>145</v>
      </c>
      <c r="C12" s="153"/>
      <c r="D12" s="28">
        <f t="shared" si="0"/>
      </c>
      <c r="E12" s="228"/>
      <c r="F12" s="229">
        <f t="shared" si="1"/>
      </c>
      <c r="G12" s="153"/>
      <c r="H12" s="195">
        <f>IF(ISBLANK('Tab A.  Average Daily Census '!$F$31)=TRUE,"",'Tab A.  Average Daily Census '!$F$31)</f>
        <v>0</v>
      </c>
      <c r="I12" s="28">
        <f t="shared" si="2"/>
      </c>
      <c r="J12" s="28">
        <f t="shared" si="3"/>
      </c>
      <c r="K12" s="154"/>
      <c r="L12" s="153"/>
      <c r="M12" s="195">
        <f>IF(ISBLANK('Tab A.  Average Daily Census '!$I$31)=TRUE,"",'Tab A.  Average Daily Census '!$I$31)</f>
        <v>0</v>
      </c>
      <c r="N12" s="28">
        <f t="shared" si="4"/>
      </c>
      <c r="O12" s="28">
        <f t="shared" si="5"/>
      </c>
      <c r="P12" s="154"/>
      <c r="Q12" s="153"/>
      <c r="R12" s="195">
        <f>IF(ISBLANK('Tab A.  Average Daily Census '!$L$31)=TRUE,"",'Tab A.  Average Daily Census '!$L$31)</f>
        <v>0</v>
      </c>
      <c r="S12" s="40">
        <f t="shared" si="6"/>
      </c>
      <c r="T12" s="40">
        <f t="shared" si="7"/>
      </c>
      <c r="U12" s="154"/>
      <c r="V12" s="153"/>
      <c r="W12" s="195">
        <f>IF(ISBLANK('Tab A.  Average Daily Census '!$O$31)=TRUE,"",'Tab A.  Average Daily Census '!$O$31)</f>
        <v>0</v>
      </c>
      <c r="X12" s="40">
        <f t="shared" si="8"/>
      </c>
      <c r="Y12" s="40">
        <f t="shared" si="9"/>
      </c>
      <c r="Z12" s="154"/>
      <c r="AA12" s="153"/>
      <c r="AB12" s="195">
        <f>IF(ISBLANK('Tab A.  Average Daily Census '!$R$31)=TRUE,"",'Tab A.  Average Daily Census '!$R$31)</f>
        <v>0</v>
      </c>
      <c r="AC12" s="40">
        <f t="shared" si="10"/>
      </c>
      <c r="AD12" s="40">
        <f t="shared" si="11"/>
      </c>
      <c r="AE12" s="154"/>
    </row>
    <row r="13" spans="1:31" ht="14.25">
      <c r="A13" s="175" t="s">
        <v>198</v>
      </c>
      <c r="B13" s="159" t="s">
        <v>145</v>
      </c>
      <c r="C13" s="83"/>
      <c r="D13" s="28">
        <f t="shared" si="0"/>
      </c>
      <c r="E13" s="227"/>
      <c r="F13" s="229">
        <f t="shared" si="1"/>
      </c>
      <c r="G13" s="27"/>
      <c r="H13" s="193">
        <f>IF(ISBLANK('Tab A.  Average Daily Census '!$F$31)=TRUE,"",'Tab A.  Average Daily Census '!$F$31)</f>
        <v>0</v>
      </c>
      <c r="I13" s="28">
        <f t="shared" si="2"/>
      </c>
      <c r="J13" s="28">
        <f t="shared" si="3"/>
      </c>
      <c r="K13" s="29"/>
      <c r="L13" s="27"/>
      <c r="M13" s="193">
        <f>IF(ISBLANK('Tab A.  Average Daily Census '!$I$31)=TRUE,"",'Tab A.  Average Daily Census '!$I$31)</f>
        <v>0</v>
      </c>
      <c r="N13" s="28">
        <f t="shared" si="4"/>
      </c>
      <c r="O13" s="28">
        <f t="shared" si="5"/>
      </c>
      <c r="P13" s="29"/>
      <c r="Q13" s="27"/>
      <c r="R13" s="193">
        <f>IF(ISBLANK('Tab A.  Average Daily Census '!$L$31)=TRUE,"",'Tab A.  Average Daily Census '!$L$31)</f>
        <v>0</v>
      </c>
      <c r="S13" s="28">
        <f t="shared" si="6"/>
      </c>
      <c r="T13" s="28">
        <f t="shared" si="7"/>
      </c>
      <c r="U13" s="29"/>
      <c r="V13" s="27"/>
      <c r="W13" s="193">
        <f>IF(ISBLANK('Tab A.  Average Daily Census '!$O$31)=TRUE,"",'Tab A.  Average Daily Census '!$O$31)</f>
        <v>0</v>
      </c>
      <c r="X13" s="28">
        <f t="shared" si="8"/>
      </c>
      <c r="Y13" s="28">
        <f t="shared" si="9"/>
      </c>
      <c r="Z13" s="29"/>
      <c r="AA13" s="27"/>
      <c r="AB13" s="193">
        <f>IF(ISBLANK('Tab A.  Average Daily Census '!$R$31)=TRUE,"",'Tab A.  Average Daily Census '!$R$31)</f>
        <v>0</v>
      </c>
      <c r="AC13" s="28">
        <f t="shared" si="10"/>
      </c>
      <c r="AD13" s="28">
        <f t="shared" si="11"/>
      </c>
      <c r="AE13" s="29"/>
    </row>
    <row r="14" spans="1:31" ht="14.25">
      <c r="A14" s="175" t="s">
        <v>148</v>
      </c>
      <c r="B14" s="159" t="s">
        <v>199</v>
      </c>
      <c r="C14" s="83"/>
      <c r="D14" s="28">
        <f t="shared" si="0"/>
      </c>
      <c r="E14" s="227"/>
      <c r="F14" s="229">
        <f t="shared" si="1"/>
      </c>
      <c r="G14" s="27"/>
      <c r="H14" s="193">
        <f>IF(ISBLANK('Tab A.  Average Daily Census '!$F$31)=TRUE,"",'Tab A.  Average Daily Census '!$F$31)</f>
        <v>0</v>
      </c>
      <c r="I14" s="28">
        <f t="shared" si="2"/>
      </c>
      <c r="J14" s="28">
        <f t="shared" si="3"/>
      </c>
      <c r="K14" s="29"/>
      <c r="L14" s="27"/>
      <c r="M14" s="193">
        <f>IF(ISBLANK('Tab A.  Average Daily Census '!$I$31)=TRUE,"",'Tab A.  Average Daily Census '!$I$31)</f>
        <v>0</v>
      </c>
      <c r="N14" s="28">
        <f t="shared" si="4"/>
      </c>
      <c r="O14" s="28">
        <f t="shared" si="5"/>
      </c>
      <c r="P14" s="29"/>
      <c r="Q14" s="27"/>
      <c r="R14" s="193">
        <f>IF(ISBLANK('Tab A.  Average Daily Census '!$L$31)=TRUE,"",'Tab A.  Average Daily Census '!$L$31)</f>
        <v>0</v>
      </c>
      <c r="S14" s="28">
        <f t="shared" si="6"/>
      </c>
      <c r="T14" s="28">
        <f t="shared" si="7"/>
      </c>
      <c r="U14" s="29"/>
      <c r="V14" s="27"/>
      <c r="W14" s="193">
        <f>IF(ISBLANK('Tab A.  Average Daily Census '!$O$31)=TRUE,"",'Tab A.  Average Daily Census '!$O$31)</f>
        <v>0</v>
      </c>
      <c r="X14" s="28">
        <f t="shared" si="8"/>
      </c>
      <c r="Y14" s="28">
        <f t="shared" si="9"/>
      </c>
      <c r="Z14" s="29"/>
      <c r="AA14" s="27"/>
      <c r="AB14" s="193">
        <f>IF(ISBLANK('Tab A.  Average Daily Census '!$R$31)=TRUE,"",'Tab A.  Average Daily Census '!$R$31)</f>
        <v>0</v>
      </c>
      <c r="AC14" s="28">
        <f t="shared" si="10"/>
      </c>
      <c r="AD14" s="28">
        <f t="shared" si="11"/>
      </c>
      <c r="AE14" s="29"/>
    </row>
    <row r="15" spans="1:31" ht="14.25">
      <c r="A15" s="175" t="s">
        <v>200</v>
      </c>
      <c r="B15" s="159"/>
      <c r="C15" s="83"/>
      <c r="D15" s="28">
        <f t="shared" si="0"/>
      </c>
      <c r="E15" s="227"/>
      <c r="F15" s="229">
        <f t="shared" si="1"/>
      </c>
      <c r="G15" s="27"/>
      <c r="H15" s="193">
        <f>IF(ISBLANK('Tab A.  Average Daily Census '!$F$31)=TRUE,"",'Tab A.  Average Daily Census '!$F$31)</f>
        <v>0</v>
      </c>
      <c r="I15" s="28">
        <f t="shared" si="2"/>
      </c>
      <c r="J15" s="28">
        <f t="shared" si="3"/>
      </c>
      <c r="K15" s="29"/>
      <c r="L15" s="27"/>
      <c r="M15" s="193">
        <f>IF(ISBLANK('Tab A.  Average Daily Census '!$I$31)=TRUE,"",'Tab A.  Average Daily Census '!$I$31)</f>
        <v>0</v>
      </c>
      <c r="N15" s="28">
        <f t="shared" si="4"/>
      </c>
      <c r="O15" s="28">
        <f t="shared" si="5"/>
      </c>
      <c r="P15" s="29"/>
      <c r="Q15" s="27"/>
      <c r="R15" s="193">
        <f>IF(ISBLANK('Tab A.  Average Daily Census '!$L$31)=TRUE,"",'Tab A.  Average Daily Census '!$L$31)</f>
        <v>0</v>
      </c>
      <c r="S15" s="28">
        <f t="shared" si="6"/>
      </c>
      <c r="T15" s="28">
        <f t="shared" si="7"/>
      </c>
      <c r="U15" s="29"/>
      <c r="V15" s="27"/>
      <c r="W15" s="193">
        <f>IF(ISBLANK('Tab A.  Average Daily Census '!$O$31)=TRUE,"",'Tab A.  Average Daily Census '!$O$31)</f>
        <v>0</v>
      </c>
      <c r="X15" s="28">
        <f t="shared" si="8"/>
      </c>
      <c r="Y15" s="28">
        <f t="shared" si="9"/>
      </c>
      <c r="Z15" s="29"/>
      <c r="AA15" s="27"/>
      <c r="AB15" s="193">
        <f>IF(ISBLANK('Tab A.  Average Daily Census '!$R$31)=TRUE,"",'Tab A.  Average Daily Census '!$R$31)</f>
        <v>0</v>
      </c>
      <c r="AC15" s="28">
        <f t="shared" si="10"/>
      </c>
      <c r="AD15" s="28">
        <f t="shared" si="11"/>
      </c>
      <c r="AE15" s="29"/>
    </row>
    <row r="16" spans="1:31" ht="14.25">
      <c r="A16" s="116"/>
      <c r="B16" s="107"/>
      <c r="C16" s="83"/>
      <c r="D16" s="28">
        <f t="shared" si="0"/>
      </c>
      <c r="E16" s="227"/>
      <c r="F16" s="229">
        <f t="shared" si="1"/>
      </c>
      <c r="G16" s="27"/>
      <c r="H16" s="193">
        <f>IF(ISBLANK('Tab A.  Average Daily Census '!$F$31)=TRUE,"",'Tab A.  Average Daily Census '!$F$31)</f>
        <v>0</v>
      </c>
      <c r="I16" s="28">
        <f t="shared" si="2"/>
      </c>
      <c r="J16" s="28">
        <f t="shared" si="3"/>
      </c>
      <c r="K16" s="29"/>
      <c r="L16" s="27"/>
      <c r="M16" s="193">
        <f>IF(ISBLANK('Tab A.  Average Daily Census '!$I$31)=TRUE,"",'Tab A.  Average Daily Census '!$I$31)</f>
        <v>0</v>
      </c>
      <c r="N16" s="28">
        <f t="shared" si="4"/>
      </c>
      <c r="O16" s="28">
        <f t="shared" si="5"/>
      </c>
      <c r="P16" s="29"/>
      <c r="Q16" s="27"/>
      <c r="R16" s="193">
        <f>IF(ISBLANK('Tab A.  Average Daily Census '!$L$31)=TRUE,"",'Tab A.  Average Daily Census '!$L$31)</f>
        <v>0</v>
      </c>
      <c r="S16" s="28">
        <f t="shared" si="6"/>
      </c>
      <c r="T16" s="28">
        <f t="shared" si="7"/>
      </c>
      <c r="U16" s="29"/>
      <c r="V16" s="27"/>
      <c r="W16" s="193">
        <f>IF(ISBLANK('Tab A.  Average Daily Census '!$O$31)=TRUE,"",'Tab A.  Average Daily Census '!$O$31)</f>
        <v>0</v>
      </c>
      <c r="X16" s="28">
        <f t="shared" si="8"/>
      </c>
      <c r="Y16" s="28">
        <f t="shared" si="9"/>
      </c>
      <c r="Z16" s="29"/>
      <c r="AA16" s="27"/>
      <c r="AB16" s="193">
        <f>IF(ISBLANK('Tab A.  Average Daily Census '!$R$31)=TRUE,"",'Tab A.  Average Daily Census '!$R$31)</f>
        <v>0</v>
      </c>
      <c r="AC16" s="28">
        <f t="shared" si="10"/>
      </c>
      <c r="AD16" s="28">
        <f t="shared" si="11"/>
      </c>
      <c r="AE16" s="29"/>
    </row>
    <row r="17" spans="1:31" s="155" customFormat="1" ht="14.25">
      <c r="A17" s="116"/>
      <c r="B17" s="107"/>
      <c r="C17" s="24"/>
      <c r="D17" s="28">
        <f t="shared" si="0"/>
      </c>
      <c r="E17" s="227"/>
      <c r="F17" s="229">
        <f t="shared" si="1"/>
      </c>
      <c r="G17" s="27"/>
      <c r="H17" s="193">
        <f>IF(ISBLANK('Tab A.  Average Daily Census '!$F$31)=TRUE,"",'Tab A.  Average Daily Census '!$F$31)</f>
        <v>0</v>
      </c>
      <c r="I17" s="28">
        <f t="shared" si="2"/>
      </c>
      <c r="J17" s="28">
        <f t="shared" si="3"/>
      </c>
      <c r="K17" s="29"/>
      <c r="L17" s="27"/>
      <c r="M17" s="193">
        <f>IF(ISBLANK('Tab A.  Average Daily Census '!$I$31)=TRUE,"",'Tab A.  Average Daily Census '!$I$31)</f>
        <v>0</v>
      </c>
      <c r="N17" s="28">
        <f t="shared" si="4"/>
      </c>
      <c r="O17" s="28">
        <f t="shared" si="5"/>
      </c>
      <c r="P17" s="29"/>
      <c r="Q17" s="27"/>
      <c r="R17" s="193">
        <f>IF(ISBLANK('Tab A.  Average Daily Census '!$L$31)=TRUE,"",'Tab A.  Average Daily Census '!$L$31)</f>
        <v>0</v>
      </c>
      <c r="S17" s="28">
        <f t="shared" si="6"/>
      </c>
      <c r="T17" s="28">
        <f t="shared" si="7"/>
      </c>
      <c r="U17" s="29"/>
      <c r="V17" s="27"/>
      <c r="W17" s="193">
        <f>IF(ISBLANK('Tab A.  Average Daily Census '!$O$31)=TRUE,"",'Tab A.  Average Daily Census '!$O$31)</f>
        <v>0</v>
      </c>
      <c r="X17" s="28">
        <f t="shared" si="8"/>
      </c>
      <c r="Y17" s="28">
        <f t="shared" si="9"/>
      </c>
      <c r="Z17" s="29"/>
      <c r="AA17" s="27"/>
      <c r="AB17" s="193">
        <f>IF(ISBLANK('Tab A.  Average Daily Census '!$R$31)=TRUE,"",'Tab A.  Average Daily Census '!$R$31)</f>
        <v>0</v>
      </c>
      <c r="AC17" s="28">
        <f t="shared" si="10"/>
      </c>
      <c r="AD17" s="28">
        <f t="shared" si="11"/>
      </c>
      <c r="AE17" s="29"/>
    </row>
    <row r="18" spans="1:31" ht="14.25">
      <c r="A18" s="176"/>
      <c r="B18" s="177"/>
      <c r="C18" s="152"/>
      <c r="D18" s="28">
        <f t="shared" si="0"/>
      </c>
      <c r="E18" s="228"/>
      <c r="F18" s="229">
        <f t="shared" si="1"/>
      </c>
      <c r="G18" s="153"/>
      <c r="H18" s="195">
        <f>IF(ISBLANK('Tab A.  Average Daily Census '!$F$31)=TRUE,"",'Tab A.  Average Daily Census '!$F$31)</f>
        <v>0</v>
      </c>
      <c r="I18" s="28">
        <f t="shared" si="2"/>
      </c>
      <c r="J18" s="28">
        <f t="shared" si="3"/>
      </c>
      <c r="K18" s="154"/>
      <c r="L18" s="153"/>
      <c r="M18" s="195">
        <f>IF(ISBLANK('Tab A.  Average Daily Census '!$I$31)=TRUE,"",'Tab A.  Average Daily Census '!$I$31)</f>
        <v>0</v>
      </c>
      <c r="N18" s="28">
        <f t="shared" si="4"/>
      </c>
      <c r="O18" s="28">
        <f t="shared" si="5"/>
      </c>
      <c r="P18" s="154"/>
      <c r="Q18" s="153"/>
      <c r="R18" s="195">
        <f>IF(ISBLANK('Tab A.  Average Daily Census '!$L$31)=TRUE,"",'Tab A.  Average Daily Census '!$L$31)</f>
        <v>0</v>
      </c>
      <c r="S18" s="40">
        <f aca="true" t="shared" si="12" ref="S18:S23">IF(ISBLANK($Q18)=TRUE,"",($R18/$D$5*$D18))</f>
      </c>
      <c r="T18" s="40">
        <f aca="true" t="shared" si="13" ref="T18:T23">IF(ISBLANK($Q18)=TRUE,"",($Q18/$S18*24))</f>
      </c>
      <c r="U18" s="154"/>
      <c r="V18" s="153"/>
      <c r="W18" s="195">
        <f>IF(ISBLANK('Tab A.  Average Daily Census '!$O$31)=TRUE,"",'Tab A.  Average Daily Census '!$O$31)</f>
        <v>0</v>
      </c>
      <c r="X18" s="40">
        <f aca="true" t="shared" si="14" ref="X18:X23">IF(ISBLANK($V18)=TRUE,"",($W18/$D$5*$D18))</f>
      </c>
      <c r="Y18" s="40">
        <f aca="true" t="shared" si="15" ref="Y18:Y23">IF(ISBLANK($V18)=TRUE,"",($V18/$X18*24))</f>
      </c>
      <c r="Z18" s="154"/>
      <c r="AA18" s="153"/>
      <c r="AB18" s="195">
        <f>IF(ISBLANK('Tab A.  Average Daily Census '!$R$31)=TRUE,"",'Tab A.  Average Daily Census '!$R$31)</f>
        <v>0</v>
      </c>
      <c r="AC18" s="40">
        <f aca="true" t="shared" si="16" ref="AC18:AC23">IF(ISBLANK($AA18)=TRUE,"",($AB18/$D$5*$D18))</f>
      </c>
      <c r="AD18" s="40">
        <f aca="true" t="shared" si="17" ref="AD18:AD23">IF(ISBLANK($AA18)=TRUE,"",($AA18/$AC18*24))</f>
      </c>
      <c r="AE18" s="154"/>
    </row>
    <row r="19" spans="1:31" ht="14.25">
      <c r="A19" s="119"/>
      <c r="B19" s="107"/>
      <c r="C19" s="83"/>
      <c r="D19" s="28">
        <f t="shared" si="0"/>
      </c>
      <c r="E19" s="227"/>
      <c r="F19" s="229">
        <f t="shared" si="1"/>
      </c>
      <c r="G19" s="27"/>
      <c r="H19" s="193">
        <f>IF(ISBLANK('Tab A.  Average Daily Census '!$F$31)=TRUE,"",'Tab A.  Average Daily Census '!$F$31)</f>
        <v>0</v>
      </c>
      <c r="I19" s="28">
        <f t="shared" si="2"/>
      </c>
      <c r="J19" s="28">
        <f t="shared" si="3"/>
      </c>
      <c r="K19" s="29"/>
      <c r="L19" s="27"/>
      <c r="M19" s="193">
        <f>IF(ISBLANK('Tab A.  Average Daily Census '!$I$31)=TRUE,"",'Tab A.  Average Daily Census '!$I$31)</f>
        <v>0</v>
      </c>
      <c r="N19" s="28">
        <f t="shared" si="4"/>
      </c>
      <c r="O19" s="28">
        <f t="shared" si="5"/>
      </c>
      <c r="P19" s="29"/>
      <c r="Q19" s="27"/>
      <c r="R19" s="193">
        <f>IF(ISBLANK('Tab A.  Average Daily Census '!$L$31)=TRUE,"",'Tab A.  Average Daily Census '!$L$31)</f>
        <v>0</v>
      </c>
      <c r="S19" s="28">
        <f t="shared" si="12"/>
      </c>
      <c r="T19" s="28">
        <f t="shared" si="13"/>
      </c>
      <c r="U19" s="29"/>
      <c r="V19" s="27"/>
      <c r="W19" s="193">
        <f>IF(ISBLANK('Tab A.  Average Daily Census '!$O$31)=TRUE,"",'Tab A.  Average Daily Census '!$O$31)</f>
        <v>0</v>
      </c>
      <c r="X19" s="28">
        <f t="shared" si="14"/>
      </c>
      <c r="Y19" s="28">
        <f t="shared" si="15"/>
      </c>
      <c r="Z19" s="29"/>
      <c r="AA19" s="27"/>
      <c r="AB19" s="193">
        <f>IF(ISBLANK('Tab A.  Average Daily Census '!$R$31)=TRUE,"",'Tab A.  Average Daily Census '!$R$31)</f>
        <v>0</v>
      </c>
      <c r="AC19" s="28">
        <f t="shared" si="16"/>
      </c>
      <c r="AD19" s="28">
        <f t="shared" si="17"/>
      </c>
      <c r="AE19" s="29"/>
    </row>
    <row r="20" spans="1:31" ht="14.25">
      <c r="A20" s="116"/>
      <c r="B20" s="107"/>
      <c r="C20" s="83"/>
      <c r="D20" s="28">
        <f t="shared" si="0"/>
      </c>
      <c r="E20" s="227"/>
      <c r="F20" s="229">
        <f t="shared" si="1"/>
      </c>
      <c r="G20" s="27"/>
      <c r="H20" s="193">
        <f>IF(ISBLANK('Tab A.  Average Daily Census '!$F$31)=TRUE,"",'Tab A.  Average Daily Census '!$F$31)</f>
        <v>0</v>
      </c>
      <c r="I20" s="28">
        <f t="shared" si="2"/>
      </c>
      <c r="J20" s="28">
        <f t="shared" si="3"/>
      </c>
      <c r="K20" s="29"/>
      <c r="L20" s="27"/>
      <c r="M20" s="193">
        <f>IF(ISBLANK('Tab A.  Average Daily Census '!$I$31)=TRUE,"",'Tab A.  Average Daily Census '!$I$31)</f>
        <v>0</v>
      </c>
      <c r="N20" s="28">
        <f t="shared" si="4"/>
      </c>
      <c r="O20" s="28">
        <f t="shared" si="5"/>
      </c>
      <c r="P20" s="29"/>
      <c r="Q20" s="27"/>
      <c r="R20" s="193">
        <f>IF(ISBLANK('Tab A.  Average Daily Census '!$L$31)=TRUE,"",'Tab A.  Average Daily Census '!$L$31)</f>
        <v>0</v>
      </c>
      <c r="S20" s="28">
        <f t="shared" si="12"/>
      </c>
      <c r="T20" s="28">
        <f t="shared" si="13"/>
      </c>
      <c r="U20" s="29"/>
      <c r="V20" s="27"/>
      <c r="W20" s="193">
        <f>IF(ISBLANK('Tab A.  Average Daily Census '!$O$31)=TRUE,"",'Tab A.  Average Daily Census '!$O$31)</f>
        <v>0</v>
      </c>
      <c r="X20" s="28">
        <f t="shared" si="14"/>
      </c>
      <c r="Y20" s="28">
        <f t="shared" si="15"/>
      </c>
      <c r="Z20" s="29"/>
      <c r="AA20" s="27"/>
      <c r="AB20" s="193">
        <f>IF(ISBLANK('Tab A.  Average Daily Census '!$R$31)=TRUE,"",'Tab A.  Average Daily Census '!$R$31)</f>
        <v>0</v>
      </c>
      <c r="AC20" s="28">
        <f t="shared" si="16"/>
      </c>
      <c r="AD20" s="28">
        <f t="shared" si="17"/>
      </c>
      <c r="AE20" s="29"/>
    </row>
    <row r="21" spans="1:31" ht="14.25">
      <c r="A21" s="116"/>
      <c r="B21" s="107"/>
      <c r="C21" s="83"/>
      <c r="D21" s="28">
        <f t="shared" si="0"/>
      </c>
      <c r="E21" s="227"/>
      <c r="F21" s="229">
        <f t="shared" si="1"/>
      </c>
      <c r="G21" s="27"/>
      <c r="H21" s="193">
        <f>IF(ISBLANK('Tab A.  Average Daily Census '!$F$31)=TRUE,"",'Tab A.  Average Daily Census '!$F$31)</f>
        <v>0</v>
      </c>
      <c r="I21" s="28">
        <f t="shared" si="2"/>
      </c>
      <c r="J21" s="28">
        <f t="shared" si="3"/>
      </c>
      <c r="K21" s="29"/>
      <c r="L21" s="27"/>
      <c r="M21" s="193">
        <f>IF(ISBLANK('Tab A.  Average Daily Census '!$I$31)=TRUE,"",'Tab A.  Average Daily Census '!$I$31)</f>
        <v>0</v>
      </c>
      <c r="N21" s="28">
        <f t="shared" si="4"/>
      </c>
      <c r="O21" s="28">
        <f t="shared" si="5"/>
      </c>
      <c r="P21" s="29"/>
      <c r="Q21" s="27"/>
      <c r="R21" s="193">
        <f>IF(ISBLANK('Tab A.  Average Daily Census '!$L$31)=TRUE,"",'Tab A.  Average Daily Census '!$L$31)</f>
        <v>0</v>
      </c>
      <c r="S21" s="28">
        <f t="shared" si="12"/>
      </c>
      <c r="T21" s="28">
        <f t="shared" si="13"/>
      </c>
      <c r="U21" s="29"/>
      <c r="V21" s="27"/>
      <c r="W21" s="193">
        <f>IF(ISBLANK('Tab A.  Average Daily Census '!$O$31)=TRUE,"",'Tab A.  Average Daily Census '!$O$31)</f>
        <v>0</v>
      </c>
      <c r="X21" s="28">
        <f t="shared" si="14"/>
      </c>
      <c r="Y21" s="28">
        <f t="shared" si="15"/>
      </c>
      <c r="Z21" s="29"/>
      <c r="AA21" s="27"/>
      <c r="AB21" s="193">
        <f>IF(ISBLANK('Tab A.  Average Daily Census '!$R$31)=TRUE,"",'Tab A.  Average Daily Census '!$R$31)</f>
        <v>0</v>
      </c>
      <c r="AC21" s="28">
        <f t="shared" si="16"/>
      </c>
      <c r="AD21" s="28">
        <f t="shared" si="17"/>
      </c>
      <c r="AE21" s="29"/>
    </row>
    <row r="22" spans="1:31" ht="14.25">
      <c r="A22" s="116"/>
      <c r="B22" s="107"/>
      <c r="C22" s="83"/>
      <c r="D22" s="28">
        <f t="shared" si="0"/>
      </c>
      <c r="E22" s="227"/>
      <c r="F22" s="229">
        <f t="shared" si="1"/>
      </c>
      <c r="G22" s="27"/>
      <c r="H22" s="193">
        <f>IF(ISBLANK('Tab A.  Average Daily Census '!$F$31)=TRUE,"",'Tab A.  Average Daily Census '!$F$31)</f>
        <v>0</v>
      </c>
      <c r="I22" s="28">
        <f t="shared" si="2"/>
      </c>
      <c r="J22" s="28">
        <f t="shared" si="3"/>
      </c>
      <c r="K22" s="29"/>
      <c r="L22" s="27"/>
      <c r="M22" s="193">
        <f>IF(ISBLANK('Tab A.  Average Daily Census '!$I$31)=TRUE,"",'Tab A.  Average Daily Census '!$I$31)</f>
        <v>0</v>
      </c>
      <c r="N22" s="28">
        <f t="shared" si="4"/>
      </c>
      <c r="O22" s="28">
        <f t="shared" si="5"/>
      </c>
      <c r="P22" s="29"/>
      <c r="Q22" s="27"/>
      <c r="R22" s="193">
        <f>IF(ISBLANK('Tab A.  Average Daily Census '!$L$31)=TRUE,"",'Tab A.  Average Daily Census '!$L$31)</f>
        <v>0</v>
      </c>
      <c r="S22" s="28">
        <f t="shared" si="12"/>
      </c>
      <c r="T22" s="28">
        <f t="shared" si="13"/>
      </c>
      <c r="U22" s="29"/>
      <c r="V22" s="27"/>
      <c r="W22" s="193">
        <f>IF(ISBLANK('Tab A.  Average Daily Census '!$O$31)=TRUE,"",'Tab A.  Average Daily Census '!$O$31)</f>
        <v>0</v>
      </c>
      <c r="X22" s="28">
        <f t="shared" si="14"/>
      </c>
      <c r="Y22" s="28">
        <f t="shared" si="15"/>
      </c>
      <c r="Z22" s="29"/>
      <c r="AA22" s="27"/>
      <c r="AB22" s="193">
        <f>IF(ISBLANK('Tab A.  Average Daily Census '!$R$31)=TRUE,"",'Tab A.  Average Daily Census '!$R$31)</f>
        <v>0</v>
      </c>
      <c r="AC22" s="28">
        <f t="shared" si="16"/>
      </c>
      <c r="AD22" s="28">
        <f t="shared" si="17"/>
      </c>
      <c r="AE22" s="29"/>
    </row>
    <row r="23" spans="1:31" s="155" customFormat="1" ht="14.25">
      <c r="A23" s="116"/>
      <c r="B23" s="107"/>
      <c r="C23" s="24"/>
      <c r="D23" s="28">
        <f t="shared" si="0"/>
      </c>
      <c r="E23" s="227"/>
      <c r="F23" s="229">
        <f t="shared" si="1"/>
      </c>
      <c r="G23" s="27"/>
      <c r="H23" s="193">
        <f>IF(ISBLANK('Tab A.  Average Daily Census '!$F$31)=TRUE,"",'Tab A.  Average Daily Census '!$F$31)</f>
        <v>0</v>
      </c>
      <c r="I23" s="28">
        <f t="shared" si="2"/>
      </c>
      <c r="J23" s="28">
        <f t="shared" si="3"/>
      </c>
      <c r="K23" s="29"/>
      <c r="L23" s="27"/>
      <c r="M23" s="193">
        <f>IF(ISBLANK('Tab A.  Average Daily Census '!$I$31)=TRUE,"",'Tab A.  Average Daily Census '!$I$31)</f>
        <v>0</v>
      </c>
      <c r="N23" s="28">
        <f t="shared" si="4"/>
      </c>
      <c r="O23" s="28">
        <f t="shared" si="5"/>
      </c>
      <c r="P23" s="29"/>
      <c r="Q23" s="27"/>
      <c r="R23" s="193">
        <f>IF(ISBLANK('Tab A.  Average Daily Census '!$L$31)=TRUE,"",'Tab A.  Average Daily Census '!$L$31)</f>
        <v>0</v>
      </c>
      <c r="S23" s="28">
        <f t="shared" si="12"/>
      </c>
      <c r="T23" s="28">
        <f t="shared" si="13"/>
      </c>
      <c r="U23" s="29"/>
      <c r="V23" s="27"/>
      <c r="W23" s="193">
        <f>IF(ISBLANK('Tab A.  Average Daily Census '!$O$31)=TRUE,"",'Tab A.  Average Daily Census '!$O$31)</f>
        <v>0</v>
      </c>
      <c r="X23" s="28">
        <f t="shared" si="14"/>
      </c>
      <c r="Y23" s="28">
        <f t="shared" si="15"/>
      </c>
      <c r="Z23" s="29"/>
      <c r="AA23" s="27"/>
      <c r="AB23" s="193">
        <f>IF(ISBLANK('Tab A.  Average Daily Census '!$R$31)=TRUE,"",'Tab A.  Average Daily Census '!$R$31)</f>
        <v>0</v>
      </c>
      <c r="AC23" s="28">
        <f t="shared" si="16"/>
      </c>
      <c r="AD23" s="28">
        <f t="shared" si="17"/>
      </c>
      <c r="AE23" s="29"/>
    </row>
    <row r="24" spans="1:31" ht="14.25">
      <c r="A24" s="176"/>
      <c r="B24" s="177"/>
      <c r="C24" s="152"/>
      <c r="D24" s="28">
        <f t="shared" si="0"/>
      </c>
      <c r="E24" s="228"/>
      <c r="F24" s="229">
        <f t="shared" si="1"/>
      </c>
      <c r="G24" s="153"/>
      <c r="H24" s="195">
        <f>IF(ISBLANK('Tab A.  Average Daily Census '!$F$31)=TRUE,"",'Tab A.  Average Daily Census '!$F$31)</f>
        <v>0</v>
      </c>
      <c r="I24" s="28">
        <f t="shared" si="2"/>
      </c>
      <c r="J24" s="28">
        <f t="shared" si="3"/>
      </c>
      <c r="K24" s="154"/>
      <c r="L24" s="153"/>
      <c r="M24" s="195">
        <f>IF(ISBLANK('Tab A.  Average Daily Census '!$I$31)=TRUE,"",'Tab A.  Average Daily Census '!$I$31)</f>
        <v>0</v>
      </c>
      <c r="N24" s="28">
        <f t="shared" si="4"/>
      </c>
      <c r="O24" s="28">
        <f t="shared" si="5"/>
      </c>
      <c r="P24" s="154"/>
      <c r="Q24" s="153"/>
      <c r="R24" s="195">
        <f>IF(ISBLANK('Tab A.  Average Daily Census '!$L$31)=TRUE,"",'Tab A.  Average Daily Census '!$L$31)</f>
        <v>0</v>
      </c>
      <c r="S24" s="40">
        <f aca="true" t="shared" si="18" ref="S24:S30">IF(ISBLANK($Q24)=TRUE,"",($R24/$D$5*$D24))</f>
      </c>
      <c r="T24" s="40">
        <f aca="true" t="shared" si="19" ref="T24:T30">IF(ISBLANK($Q24)=TRUE,"",($Q24/$S24*24))</f>
      </c>
      <c r="U24" s="154"/>
      <c r="V24" s="153"/>
      <c r="W24" s="195">
        <f>IF(ISBLANK('Tab A.  Average Daily Census '!$O$31)=TRUE,"",'Tab A.  Average Daily Census '!$O$31)</f>
        <v>0</v>
      </c>
      <c r="X24" s="40">
        <f aca="true" t="shared" si="20" ref="X24:X30">IF(ISBLANK($V24)=TRUE,"",($W24/$D$5*$D24))</f>
      </c>
      <c r="Y24" s="40">
        <f aca="true" t="shared" si="21" ref="Y24:Y30">IF(ISBLANK($V24)=TRUE,"",($V24/$X24*24))</f>
      </c>
      <c r="Z24" s="154"/>
      <c r="AA24" s="153"/>
      <c r="AB24" s="195">
        <f>IF(ISBLANK('Tab A.  Average Daily Census '!$R$31)=TRUE,"",'Tab A.  Average Daily Census '!$R$31)</f>
        <v>0</v>
      </c>
      <c r="AC24" s="40">
        <f aca="true" t="shared" si="22" ref="AC24:AC30">IF(ISBLANK($AA24)=TRUE,"",($AB24/$D$5*$D24))</f>
      </c>
      <c r="AD24" s="40">
        <f aca="true" t="shared" si="23" ref="AD24:AD30">IF(ISBLANK($AA24)=TRUE,"",($AA24/$AC24*24))</f>
      </c>
      <c r="AE24" s="154"/>
    </row>
    <row r="25" spans="1:31" ht="14.25">
      <c r="A25" s="119"/>
      <c r="B25" s="107"/>
      <c r="C25" s="83"/>
      <c r="D25" s="28">
        <f t="shared" si="0"/>
      </c>
      <c r="E25" s="227"/>
      <c r="F25" s="229">
        <f t="shared" si="1"/>
      </c>
      <c r="G25" s="27"/>
      <c r="H25" s="193">
        <f>IF(ISBLANK('Tab A.  Average Daily Census '!$F$31)=TRUE,"",'Tab A.  Average Daily Census '!$F$31)</f>
        <v>0</v>
      </c>
      <c r="I25" s="28">
        <f t="shared" si="2"/>
      </c>
      <c r="J25" s="28">
        <f t="shared" si="3"/>
      </c>
      <c r="K25" s="29"/>
      <c r="L25" s="27"/>
      <c r="M25" s="193">
        <f>IF(ISBLANK('Tab A.  Average Daily Census '!$I$31)=TRUE,"",'Tab A.  Average Daily Census '!$I$31)</f>
        <v>0</v>
      </c>
      <c r="N25" s="28">
        <f t="shared" si="4"/>
      </c>
      <c r="O25" s="28">
        <f t="shared" si="5"/>
      </c>
      <c r="P25" s="29"/>
      <c r="Q25" s="27"/>
      <c r="R25" s="193">
        <f>IF(ISBLANK('Tab A.  Average Daily Census '!$L$31)=TRUE,"",'Tab A.  Average Daily Census '!$L$31)</f>
        <v>0</v>
      </c>
      <c r="S25" s="28">
        <f t="shared" si="18"/>
      </c>
      <c r="T25" s="28">
        <f t="shared" si="19"/>
      </c>
      <c r="U25" s="29"/>
      <c r="V25" s="27"/>
      <c r="W25" s="193">
        <f>IF(ISBLANK('Tab A.  Average Daily Census '!$O$31)=TRUE,"",'Tab A.  Average Daily Census '!$O$31)</f>
        <v>0</v>
      </c>
      <c r="X25" s="28">
        <f t="shared" si="20"/>
      </c>
      <c r="Y25" s="28">
        <f t="shared" si="21"/>
      </c>
      <c r="Z25" s="29"/>
      <c r="AA25" s="27"/>
      <c r="AB25" s="193">
        <f>IF(ISBLANK('Tab A.  Average Daily Census '!$R$31)=TRUE,"",'Tab A.  Average Daily Census '!$R$31)</f>
        <v>0</v>
      </c>
      <c r="AC25" s="28">
        <f t="shared" si="22"/>
      </c>
      <c r="AD25" s="28">
        <f t="shared" si="23"/>
      </c>
      <c r="AE25" s="29"/>
    </row>
    <row r="26" spans="1:31" ht="14.25">
      <c r="A26" s="116"/>
      <c r="B26" s="107"/>
      <c r="C26" s="83"/>
      <c r="D26" s="28">
        <f t="shared" si="0"/>
      </c>
      <c r="E26" s="227"/>
      <c r="F26" s="229">
        <f t="shared" si="1"/>
      </c>
      <c r="G26" s="27"/>
      <c r="H26" s="193">
        <f>IF(ISBLANK('Tab A.  Average Daily Census '!$F$31)=TRUE,"",'Tab A.  Average Daily Census '!$F$31)</f>
        <v>0</v>
      </c>
      <c r="I26" s="28">
        <f t="shared" si="2"/>
      </c>
      <c r="J26" s="28">
        <f t="shared" si="3"/>
      </c>
      <c r="K26" s="29"/>
      <c r="L26" s="27"/>
      <c r="M26" s="193">
        <f>IF(ISBLANK('Tab A.  Average Daily Census '!$I$31)=TRUE,"",'Tab A.  Average Daily Census '!$I$31)</f>
        <v>0</v>
      </c>
      <c r="N26" s="28">
        <f t="shared" si="4"/>
      </c>
      <c r="O26" s="28">
        <f t="shared" si="5"/>
      </c>
      <c r="P26" s="29"/>
      <c r="Q26" s="27"/>
      <c r="R26" s="193">
        <f>IF(ISBLANK('Tab A.  Average Daily Census '!$L$31)=TRUE,"",'Tab A.  Average Daily Census '!$L$31)</f>
        <v>0</v>
      </c>
      <c r="S26" s="28">
        <f t="shared" si="18"/>
      </c>
      <c r="T26" s="28">
        <f t="shared" si="19"/>
      </c>
      <c r="U26" s="29"/>
      <c r="V26" s="27"/>
      <c r="W26" s="193">
        <f>IF(ISBLANK('Tab A.  Average Daily Census '!$O$31)=TRUE,"",'Tab A.  Average Daily Census '!$O$31)</f>
        <v>0</v>
      </c>
      <c r="X26" s="28">
        <f t="shared" si="20"/>
      </c>
      <c r="Y26" s="28">
        <f t="shared" si="21"/>
      </c>
      <c r="Z26" s="29"/>
      <c r="AA26" s="27"/>
      <c r="AB26" s="193">
        <f>IF(ISBLANK('Tab A.  Average Daily Census '!$R$31)=TRUE,"",'Tab A.  Average Daily Census '!$R$31)</f>
        <v>0</v>
      </c>
      <c r="AC26" s="28">
        <f t="shared" si="22"/>
      </c>
      <c r="AD26" s="28">
        <f t="shared" si="23"/>
      </c>
      <c r="AE26" s="29"/>
    </row>
    <row r="27" spans="1:31" ht="14.25">
      <c r="A27" s="116"/>
      <c r="B27" s="107"/>
      <c r="C27" s="83"/>
      <c r="D27" s="28">
        <f t="shared" si="0"/>
      </c>
      <c r="E27" s="227"/>
      <c r="F27" s="229">
        <f t="shared" si="1"/>
      </c>
      <c r="G27" s="27"/>
      <c r="H27" s="193">
        <f>IF(ISBLANK('Tab A.  Average Daily Census '!$F$31)=TRUE,"",'Tab A.  Average Daily Census '!$F$31)</f>
        <v>0</v>
      </c>
      <c r="I27" s="28">
        <f t="shared" si="2"/>
      </c>
      <c r="J27" s="28">
        <f t="shared" si="3"/>
      </c>
      <c r="K27" s="29"/>
      <c r="L27" s="27"/>
      <c r="M27" s="193">
        <f>IF(ISBLANK('Tab A.  Average Daily Census '!$I$31)=TRUE,"",'Tab A.  Average Daily Census '!$I$31)</f>
        <v>0</v>
      </c>
      <c r="N27" s="28">
        <f t="shared" si="4"/>
      </c>
      <c r="O27" s="28">
        <f t="shared" si="5"/>
      </c>
      <c r="P27" s="29"/>
      <c r="Q27" s="27"/>
      <c r="R27" s="193">
        <f>IF(ISBLANK('Tab A.  Average Daily Census '!$L$31)=TRUE,"",'Tab A.  Average Daily Census '!$L$31)</f>
        <v>0</v>
      </c>
      <c r="S27" s="28">
        <f t="shared" si="18"/>
      </c>
      <c r="T27" s="28">
        <f t="shared" si="19"/>
      </c>
      <c r="U27" s="29"/>
      <c r="V27" s="27"/>
      <c r="W27" s="193">
        <f>IF(ISBLANK('Tab A.  Average Daily Census '!$O$31)=TRUE,"",'Tab A.  Average Daily Census '!$O$31)</f>
        <v>0</v>
      </c>
      <c r="X27" s="28">
        <f t="shared" si="20"/>
      </c>
      <c r="Y27" s="28">
        <f t="shared" si="21"/>
      </c>
      <c r="Z27" s="29"/>
      <c r="AA27" s="27"/>
      <c r="AB27" s="193">
        <f>IF(ISBLANK('Tab A.  Average Daily Census '!$R$31)=TRUE,"",'Tab A.  Average Daily Census '!$R$31)</f>
        <v>0</v>
      </c>
      <c r="AC27" s="28">
        <f t="shared" si="22"/>
      </c>
      <c r="AD27" s="28">
        <f t="shared" si="23"/>
      </c>
      <c r="AE27" s="29"/>
    </row>
    <row r="28" spans="1:31" ht="14.25">
      <c r="A28" s="116"/>
      <c r="B28" s="107"/>
      <c r="C28" s="83"/>
      <c r="D28" s="28">
        <f t="shared" si="0"/>
      </c>
      <c r="E28" s="227"/>
      <c r="F28" s="229">
        <f t="shared" si="1"/>
      </c>
      <c r="G28" s="27"/>
      <c r="H28" s="193">
        <f>IF(ISBLANK('Tab A.  Average Daily Census '!$F$31)=TRUE,"",'Tab A.  Average Daily Census '!$F$31)</f>
        <v>0</v>
      </c>
      <c r="I28" s="28">
        <f t="shared" si="2"/>
      </c>
      <c r="J28" s="28">
        <f t="shared" si="3"/>
      </c>
      <c r="K28" s="29"/>
      <c r="L28" s="27"/>
      <c r="M28" s="193">
        <f>IF(ISBLANK('Tab A.  Average Daily Census '!$I$31)=TRUE,"",'Tab A.  Average Daily Census '!$I$31)</f>
        <v>0</v>
      </c>
      <c r="N28" s="28">
        <f t="shared" si="4"/>
      </c>
      <c r="O28" s="28">
        <f t="shared" si="5"/>
      </c>
      <c r="P28" s="29"/>
      <c r="Q28" s="27"/>
      <c r="R28" s="193">
        <f>IF(ISBLANK('Tab A.  Average Daily Census '!$L$31)=TRUE,"",'Tab A.  Average Daily Census '!$L$31)</f>
        <v>0</v>
      </c>
      <c r="S28" s="28">
        <f t="shared" si="18"/>
      </c>
      <c r="T28" s="28">
        <f t="shared" si="19"/>
      </c>
      <c r="U28" s="29"/>
      <c r="V28" s="27"/>
      <c r="W28" s="193">
        <f>IF(ISBLANK('Tab A.  Average Daily Census '!$O$31)=TRUE,"",'Tab A.  Average Daily Census '!$O$31)</f>
        <v>0</v>
      </c>
      <c r="X28" s="28">
        <f t="shared" si="20"/>
      </c>
      <c r="Y28" s="28">
        <f t="shared" si="21"/>
      </c>
      <c r="Z28" s="29"/>
      <c r="AA28" s="27"/>
      <c r="AB28" s="193">
        <f>IF(ISBLANK('Tab A.  Average Daily Census '!$R$31)=TRUE,"",'Tab A.  Average Daily Census '!$R$31)</f>
        <v>0</v>
      </c>
      <c r="AC28" s="28">
        <f t="shared" si="22"/>
      </c>
      <c r="AD28" s="28">
        <f t="shared" si="23"/>
      </c>
      <c r="AE28" s="29"/>
    </row>
    <row r="29" spans="1:31" s="155" customFormat="1" ht="14.25">
      <c r="A29" s="116"/>
      <c r="B29" s="107"/>
      <c r="C29" s="24"/>
      <c r="D29" s="28">
        <f t="shared" si="0"/>
      </c>
      <c r="E29" s="227"/>
      <c r="F29" s="229">
        <f t="shared" si="1"/>
      </c>
      <c r="G29" s="27"/>
      <c r="H29" s="193">
        <f>IF(ISBLANK('Tab A.  Average Daily Census '!$F$31)=TRUE,"",'Tab A.  Average Daily Census '!$F$31)</f>
        <v>0</v>
      </c>
      <c r="I29" s="28">
        <f t="shared" si="2"/>
      </c>
      <c r="J29" s="28">
        <f t="shared" si="3"/>
      </c>
      <c r="K29" s="29"/>
      <c r="L29" s="27"/>
      <c r="M29" s="193">
        <f>IF(ISBLANK('Tab A.  Average Daily Census '!$I$31)=TRUE,"",'Tab A.  Average Daily Census '!$I$31)</f>
        <v>0</v>
      </c>
      <c r="N29" s="28">
        <f t="shared" si="4"/>
      </c>
      <c r="O29" s="28">
        <f t="shared" si="5"/>
      </c>
      <c r="P29" s="29"/>
      <c r="Q29" s="27"/>
      <c r="R29" s="193">
        <f>IF(ISBLANK('Tab A.  Average Daily Census '!$L$31)=TRUE,"",'Tab A.  Average Daily Census '!$L$31)</f>
        <v>0</v>
      </c>
      <c r="S29" s="28">
        <f t="shared" si="18"/>
      </c>
      <c r="T29" s="28">
        <f t="shared" si="19"/>
      </c>
      <c r="U29" s="29"/>
      <c r="V29" s="27"/>
      <c r="W29" s="193">
        <f>IF(ISBLANK('Tab A.  Average Daily Census '!$O$31)=TRUE,"",'Tab A.  Average Daily Census '!$O$31)</f>
        <v>0</v>
      </c>
      <c r="X29" s="28">
        <f t="shared" si="20"/>
      </c>
      <c r="Y29" s="28">
        <f t="shared" si="21"/>
      </c>
      <c r="Z29" s="29"/>
      <c r="AA29" s="27"/>
      <c r="AB29" s="193">
        <f>IF(ISBLANK('Tab A.  Average Daily Census '!$R$31)=TRUE,"",'Tab A.  Average Daily Census '!$R$31)</f>
        <v>0</v>
      </c>
      <c r="AC29" s="28">
        <f t="shared" si="22"/>
      </c>
      <c r="AD29" s="28">
        <f t="shared" si="23"/>
      </c>
      <c r="AE29" s="29"/>
    </row>
    <row r="30" spans="1:31" ht="15" thickBot="1">
      <c r="A30" s="178"/>
      <c r="B30" s="163"/>
      <c r="C30" s="50"/>
      <c r="D30" s="28">
        <f t="shared" si="0"/>
      </c>
      <c r="E30" s="237"/>
      <c r="F30" s="229">
        <f t="shared" si="1"/>
      </c>
      <c r="G30" s="49"/>
      <c r="H30" s="226">
        <f>IF(ISBLANK('Tab A.  Average Daily Census '!$F$31)=TRUE,"",'Tab A.  Average Daily Census '!$F$31)</f>
        <v>0</v>
      </c>
      <c r="I30" s="28">
        <f t="shared" si="2"/>
      </c>
      <c r="J30" s="28">
        <f t="shared" si="3"/>
      </c>
      <c r="K30" s="164"/>
      <c r="L30" s="49"/>
      <c r="M30" s="226">
        <f>IF(ISBLANK('Tab A.  Average Daily Census '!$I$31)=TRUE,"",'Tab A.  Average Daily Census '!$I$31)</f>
        <v>0</v>
      </c>
      <c r="N30" s="28">
        <f t="shared" si="4"/>
      </c>
      <c r="O30" s="28">
        <f t="shared" si="5"/>
      </c>
      <c r="P30" s="164"/>
      <c r="Q30" s="49"/>
      <c r="R30" s="226">
        <f>IF(ISBLANK('Tab A.  Average Daily Census '!$L$31)=TRUE,"",'Tab A.  Average Daily Census '!$L$31)</f>
        <v>0</v>
      </c>
      <c r="S30" s="51">
        <f t="shared" si="18"/>
      </c>
      <c r="T30" s="51">
        <f t="shared" si="19"/>
      </c>
      <c r="U30" s="164"/>
      <c r="V30" s="49"/>
      <c r="W30" s="226">
        <f>IF(ISBLANK('Tab A.  Average Daily Census '!$O$31)=TRUE,"",'Tab A.  Average Daily Census '!$O$31)</f>
        <v>0</v>
      </c>
      <c r="X30" s="51">
        <f t="shared" si="20"/>
      </c>
      <c r="Y30" s="51">
        <f t="shared" si="21"/>
      </c>
      <c r="Z30" s="164"/>
      <c r="AA30" s="49"/>
      <c r="AB30" s="226">
        <f>IF(ISBLANK('Tab A.  Average Daily Census '!$R$31)=TRUE,"",'Tab A.  Average Daily Census '!$R$31)</f>
        <v>0</v>
      </c>
      <c r="AC30" s="51">
        <f t="shared" si="22"/>
      </c>
      <c r="AD30" s="51">
        <f t="shared" si="23"/>
      </c>
      <c r="AE30" s="164"/>
    </row>
    <row r="31" spans="3:31" s="138" customFormat="1" ht="12.75">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ht="13.5" thickBot="1"/>
    <row r="33" spans="1:12" ht="12.75">
      <c r="A33" s="427" t="s">
        <v>203</v>
      </c>
      <c r="B33" s="428"/>
      <c r="C33" s="428"/>
      <c r="D33" s="428"/>
      <c r="E33" s="428"/>
      <c r="F33" s="429"/>
      <c r="G33" s="84"/>
      <c r="H33" s="84"/>
      <c r="I33" s="84"/>
      <c r="J33" s="84"/>
      <c r="K33" s="84"/>
      <c r="L33" s="84"/>
    </row>
    <row r="34" spans="1:12" ht="45.75" customHeight="1" thickBot="1">
      <c r="A34" s="430"/>
      <c r="B34" s="431"/>
      <c r="C34" s="431"/>
      <c r="D34" s="431"/>
      <c r="E34" s="431"/>
      <c r="F34" s="432"/>
      <c r="G34" s="84"/>
      <c r="H34" s="84"/>
      <c r="I34" s="84"/>
      <c r="J34" s="84"/>
      <c r="K34" s="84"/>
      <c r="L34" s="84"/>
    </row>
    <row r="35" spans="1:12" ht="13.5" thickBot="1">
      <c r="A35" s="141"/>
      <c r="B35" s="142"/>
      <c r="C35" s="84"/>
      <c r="D35" s="84"/>
      <c r="E35" s="84"/>
      <c r="F35" s="84"/>
      <c r="G35" s="84"/>
      <c r="H35" s="142"/>
      <c r="I35" s="142"/>
      <c r="J35" s="142"/>
      <c r="K35" s="142"/>
      <c r="L35" s="142"/>
    </row>
    <row r="36" spans="1:12" ht="285" customHeight="1" thickBot="1">
      <c r="A36" s="436" t="s">
        <v>205</v>
      </c>
      <c r="B36" s="437"/>
      <c r="C36" s="437"/>
      <c r="D36" s="437"/>
      <c r="E36" s="437"/>
      <c r="F36" s="438"/>
      <c r="H36" s="441" t="s">
        <v>204</v>
      </c>
      <c r="I36" s="434"/>
      <c r="J36" s="434"/>
      <c r="K36" s="434"/>
      <c r="L36" s="435"/>
    </row>
    <row r="37" spans="1:12" ht="12.75">
      <c r="A37" s="442" t="s">
        <v>131</v>
      </c>
      <c r="B37" s="442"/>
      <c r="C37" s="442"/>
      <c r="D37" s="442"/>
      <c r="E37" s="442"/>
      <c r="F37" s="442"/>
      <c r="G37" s="442"/>
      <c r="H37" s="442"/>
      <c r="I37" s="442"/>
      <c r="J37" s="442"/>
      <c r="K37" s="442"/>
      <c r="L37" s="442"/>
    </row>
    <row r="38" spans="1:12" ht="12.75">
      <c r="A38" s="443" t="s">
        <v>137</v>
      </c>
      <c r="B38" s="443"/>
      <c r="C38" s="443"/>
      <c r="D38" s="443"/>
      <c r="E38" s="443"/>
      <c r="F38" s="443"/>
      <c r="G38" s="443"/>
      <c r="H38" s="443"/>
      <c r="I38" s="443"/>
      <c r="J38" s="443"/>
      <c r="K38" s="443"/>
      <c r="L38" s="443"/>
    </row>
  </sheetData>
  <sheetProtection/>
  <mergeCells count="11">
    <mergeCell ref="A33:F34"/>
    <mergeCell ref="A36:F36"/>
    <mergeCell ref="H36:L36"/>
    <mergeCell ref="A37:L37"/>
    <mergeCell ref="A38:L38"/>
    <mergeCell ref="AA3:AE3"/>
    <mergeCell ref="C3:F3"/>
    <mergeCell ref="G3:K3"/>
    <mergeCell ref="L3:P3"/>
    <mergeCell ref="Q3:U3"/>
    <mergeCell ref="V3:Z3"/>
  </mergeCells>
  <conditionalFormatting sqref="C2">
    <cfRule type="cellIs" priority="1" dxfId="0" operator="lessThanOrEqual" stopIfTrue="1">
      <formula>0</formula>
    </cfRule>
  </conditionalFormatting>
  <printOptions horizontalCentered="1"/>
  <pageMargins left="0" right="0" top="0.5" bottom="0.5" header="0.5" footer="0.5"/>
  <pageSetup fitToHeight="1" fitToWidth="1" horizontalDpi="300" verticalDpi="300" orientation="landscape" scale="40" r:id="rId1"/>
</worksheet>
</file>

<file path=xl/worksheets/sheet11.xml><?xml version="1.0" encoding="utf-8"?>
<worksheet xmlns="http://schemas.openxmlformats.org/spreadsheetml/2006/main" xmlns:r="http://schemas.openxmlformats.org/officeDocument/2006/relationships">
  <sheetPr>
    <tabColor theme="5" tint="-0.24997000396251678"/>
    <pageSetUpPr fitToPage="1"/>
  </sheetPr>
  <dimension ref="A1:AE41"/>
  <sheetViews>
    <sheetView zoomScale="75" zoomScaleNormal="75" zoomScalePageLayoutView="0" workbookViewId="0" topLeftCell="A1">
      <selection activeCell="N29" sqref="N29"/>
    </sheetView>
  </sheetViews>
  <sheetFormatPr defaultColWidth="9.140625" defaultRowHeight="12.75"/>
  <cols>
    <col min="1" max="1" width="30.7109375" style="86" customWidth="1"/>
    <col min="2" max="2" width="20.7109375" style="0" customWidth="1"/>
    <col min="3" max="3" width="10.28125" style="31" customWidth="1"/>
    <col min="4" max="31" width="10.7109375" style="31" customWidth="1"/>
  </cols>
  <sheetData>
    <row r="1" spans="1:31" s="315" customFormat="1" ht="49.5" customHeight="1" thickBot="1">
      <c r="A1" s="312" t="s">
        <v>244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3" ht="16.5" thickBot="1">
      <c r="A2" s="211" t="s">
        <v>141</v>
      </c>
      <c r="B2" s="212"/>
      <c r="C2" s="213">
        <f>$D$5</f>
        <v>0</v>
      </c>
    </row>
    <row r="3" spans="1:31" ht="13.5" thickBot="1">
      <c r="A3" s="94"/>
      <c r="B3" s="13"/>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96" customHeight="1">
      <c r="A4" s="7" t="s">
        <v>44</v>
      </c>
      <c r="B4" s="87" t="s">
        <v>143</v>
      </c>
      <c r="C4" s="59" t="s">
        <v>19</v>
      </c>
      <c r="D4" s="36" t="s">
        <v>138</v>
      </c>
      <c r="E4" s="230" t="s">
        <v>110</v>
      </c>
      <c r="F4" s="232" t="s">
        <v>128</v>
      </c>
      <c r="G4" s="78" t="s">
        <v>9</v>
      </c>
      <c r="H4" s="79" t="s">
        <v>8</v>
      </c>
      <c r="I4" s="79" t="s">
        <v>139</v>
      </c>
      <c r="J4" s="81" t="s">
        <v>129</v>
      </c>
      <c r="K4" s="82" t="s">
        <v>46</v>
      </c>
      <c r="L4" s="78" t="s">
        <v>9</v>
      </c>
      <c r="M4" s="79" t="s">
        <v>8</v>
      </c>
      <c r="N4" s="79" t="s">
        <v>140</v>
      </c>
      <c r="O4" s="81" t="s">
        <v>129</v>
      </c>
      <c r="P4" s="82" t="s">
        <v>46</v>
      </c>
      <c r="Q4" s="78" t="s">
        <v>9</v>
      </c>
      <c r="R4" s="79" t="s">
        <v>8</v>
      </c>
      <c r="S4" s="79" t="s">
        <v>140</v>
      </c>
      <c r="T4" s="81" t="s">
        <v>129</v>
      </c>
      <c r="U4" s="82" t="s">
        <v>46</v>
      </c>
      <c r="V4" s="78" t="s">
        <v>9</v>
      </c>
      <c r="W4" s="79" t="s">
        <v>8</v>
      </c>
      <c r="X4" s="79" t="s">
        <v>140</v>
      </c>
      <c r="Y4" s="81" t="s">
        <v>129</v>
      </c>
      <c r="Z4" s="82" t="s">
        <v>46</v>
      </c>
      <c r="AA4" s="78" t="s">
        <v>9</v>
      </c>
      <c r="AB4" s="79" t="s">
        <v>8</v>
      </c>
      <c r="AC4" s="79" t="s">
        <v>140</v>
      </c>
      <c r="AD4" s="81" t="s">
        <v>97</v>
      </c>
      <c r="AE4" s="82" t="s">
        <v>46</v>
      </c>
    </row>
    <row r="5" spans="1:31" ht="14.25">
      <c r="A5" s="14"/>
      <c r="B5" s="15"/>
      <c r="C5" s="123"/>
      <c r="D5" s="125">
        <f>'Tab A.  Average Daily Census '!$J$14</f>
        <v>0</v>
      </c>
      <c r="E5" s="231"/>
      <c r="F5" s="236"/>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7.25" customHeight="1">
      <c r="A6" s="183" t="s">
        <v>201</v>
      </c>
      <c r="B6" s="111"/>
      <c r="C6" s="83"/>
      <c r="D6" s="28">
        <f aca="true" t="shared" si="0" ref="D6:D30">IF(ISBLANK($C6)=TRUE,"",($C6/365))</f>
      </c>
      <c r="E6" s="227"/>
      <c r="F6" s="229">
        <f aca="true" t="shared" si="1" ref="F6:F30">IF(ISBLANK($E6)=TRUE,"",($E6/$D6*24))</f>
      </c>
      <c r="G6" s="27"/>
      <c r="H6" s="193">
        <f>IF(ISBLANK('Tab A.  Average Daily Census '!$F$31)=TRUE,"",'Tab A.  Average Daily Census '!$F$31)</f>
        <v>0</v>
      </c>
      <c r="I6" s="28">
        <f aca="true" t="shared" si="2" ref="I6:I30">IF(ISBLANK($G6)=TRUE,"",($H6/$D$5*$D6))</f>
      </c>
      <c r="J6" s="28">
        <f aca="true" t="shared" si="3" ref="J6:J30">IF(ISBLANK($G6)=TRUE,"",($G6/$I6*24))</f>
      </c>
      <c r="K6" s="29"/>
      <c r="L6" s="27"/>
      <c r="M6" s="193">
        <f>IF(ISBLANK('Tab A.  Average Daily Census '!$I$31)=TRUE,"",'Tab A.  Average Daily Census '!$I$31)</f>
        <v>0</v>
      </c>
      <c r="N6" s="28">
        <f aca="true" t="shared" si="4" ref="N6:N30">IF(ISBLANK($L6)=TRUE,"",($M6/$D$5*$D6))</f>
      </c>
      <c r="O6" s="28">
        <f aca="true" t="shared" si="5" ref="O6:O30">IF(ISBLANK(L6)=TRUE,"",($L6/$N6*24))</f>
      </c>
      <c r="P6" s="29"/>
      <c r="Q6" s="27"/>
      <c r="R6" s="193">
        <f>IF(ISBLANK('Tab A.  Average Daily Census '!$L$31)=TRUE,"",'Tab A.  Average Daily Census '!$L$31)</f>
        <v>0</v>
      </c>
      <c r="S6" s="28">
        <f aca="true" t="shared" si="6" ref="S6:S17">IF(ISBLANK($Q6)=TRUE,"",($R6/$D$5*$D6))</f>
      </c>
      <c r="T6" s="28">
        <f aca="true" t="shared" si="7" ref="T6:T17">IF(ISBLANK($Q6)=TRUE,"",($Q6/$S6*24))</f>
      </c>
      <c r="U6" s="29"/>
      <c r="V6" s="27"/>
      <c r="W6" s="193">
        <f>IF(ISBLANK('Tab A.  Average Daily Census '!$O$31)=TRUE,"",'Tab A.  Average Daily Census '!$O$31)</f>
        <v>0</v>
      </c>
      <c r="X6" s="28">
        <f aca="true" t="shared" si="8" ref="X6:X17">IF(ISBLANK($V6)=TRUE,"",($W6/$D$5*$D6))</f>
      </c>
      <c r="Y6" s="28">
        <f aca="true" t="shared" si="9" ref="Y6:Y17">IF(ISBLANK($V6)=TRUE,"",($V6/$X6*24))</f>
      </c>
      <c r="Z6" s="29"/>
      <c r="AA6" s="27"/>
      <c r="AB6" s="193">
        <f>IF(ISBLANK('Tab A.  Average Daily Census '!$R$31)=TRUE,"",'Tab A.  Average Daily Census '!$R$31)</f>
        <v>0</v>
      </c>
      <c r="AC6" s="28">
        <f aca="true" t="shared" si="10" ref="AC6:AC17">IF(ISBLANK($AA6)=TRUE,"",($AB6/$D$5*$D6))</f>
      </c>
      <c r="AD6" s="28">
        <f aca="true" t="shared" si="11" ref="AD6:AD17">IF(ISBLANK($AA6)=TRUE,"",($AA6/$AC6*24))</f>
      </c>
      <c r="AE6" s="29"/>
    </row>
    <row r="7" spans="1:31" ht="15" customHeight="1">
      <c r="A7" s="112"/>
      <c r="B7" s="113"/>
      <c r="C7" s="83"/>
      <c r="D7" s="28">
        <f t="shared" si="0"/>
      </c>
      <c r="E7" s="227"/>
      <c r="F7" s="229">
        <f t="shared" si="1"/>
      </c>
      <c r="G7" s="27"/>
      <c r="H7" s="193">
        <f>IF(ISBLANK('Tab A.  Average Daily Census '!$F$31)=TRUE,"",'Tab A.  Average Daily Census '!$F$31)</f>
        <v>0</v>
      </c>
      <c r="I7" s="28">
        <f t="shared" si="2"/>
      </c>
      <c r="J7" s="28">
        <f t="shared" si="3"/>
      </c>
      <c r="K7" s="29"/>
      <c r="L7" s="27"/>
      <c r="M7" s="193">
        <f>IF(ISBLANK('Tab A.  Average Daily Census '!$I$31)=TRUE,"",'Tab A.  Average Daily Census '!$I$31)</f>
        <v>0</v>
      </c>
      <c r="N7" s="28">
        <f t="shared" si="4"/>
      </c>
      <c r="O7" s="28">
        <f t="shared" si="5"/>
      </c>
      <c r="P7" s="29"/>
      <c r="Q7" s="27"/>
      <c r="R7" s="193">
        <f>IF(ISBLANK('Tab A.  Average Daily Census '!$L$31)=TRUE,"",'Tab A.  Average Daily Census '!$L$31)</f>
        <v>0</v>
      </c>
      <c r="S7" s="28">
        <f t="shared" si="6"/>
      </c>
      <c r="T7" s="28">
        <f t="shared" si="7"/>
      </c>
      <c r="U7" s="29"/>
      <c r="V7" s="27"/>
      <c r="W7" s="193">
        <f>IF(ISBLANK('Tab A.  Average Daily Census '!$O$31)=TRUE,"",'Tab A.  Average Daily Census '!$O$31)</f>
        <v>0</v>
      </c>
      <c r="X7" s="28">
        <f t="shared" si="8"/>
      </c>
      <c r="Y7" s="28">
        <f t="shared" si="9"/>
      </c>
      <c r="Z7" s="29"/>
      <c r="AA7" s="27"/>
      <c r="AB7" s="193">
        <f>IF(ISBLANK('Tab A.  Average Daily Census '!$R$31)=TRUE,"",'Tab A.  Average Daily Census '!$R$31)</f>
        <v>0</v>
      </c>
      <c r="AC7" s="28">
        <f t="shared" si="10"/>
      </c>
      <c r="AD7" s="28">
        <f t="shared" si="11"/>
      </c>
      <c r="AE7" s="29"/>
    </row>
    <row r="8" spans="1:31" ht="15" customHeight="1">
      <c r="A8" s="112"/>
      <c r="B8" s="114"/>
      <c r="C8" s="83"/>
      <c r="D8" s="28">
        <f t="shared" si="0"/>
      </c>
      <c r="E8" s="227"/>
      <c r="F8" s="229">
        <f t="shared" si="1"/>
      </c>
      <c r="G8" s="27"/>
      <c r="H8" s="193">
        <f>IF(ISBLANK('Tab A.  Average Daily Census '!$F$31)=TRUE,"",'Tab A.  Average Daily Census '!$F$31)</f>
        <v>0</v>
      </c>
      <c r="I8" s="28">
        <f t="shared" si="2"/>
      </c>
      <c r="J8" s="28">
        <f t="shared" si="3"/>
      </c>
      <c r="K8" s="29"/>
      <c r="L8" s="27"/>
      <c r="M8" s="193">
        <f>IF(ISBLANK('Tab A.  Average Daily Census '!$I$31)=TRUE,"",'Tab A.  Average Daily Census '!$I$31)</f>
        <v>0</v>
      </c>
      <c r="N8" s="28">
        <f t="shared" si="4"/>
      </c>
      <c r="O8" s="28">
        <f t="shared" si="5"/>
      </c>
      <c r="P8" s="29"/>
      <c r="Q8" s="27"/>
      <c r="R8" s="193">
        <f>IF(ISBLANK('Tab A.  Average Daily Census '!$L$31)=TRUE,"",'Tab A.  Average Daily Census '!$L$31)</f>
        <v>0</v>
      </c>
      <c r="S8" s="28">
        <f t="shared" si="6"/>
      </c>
      <c r="T8" s="28">
        <f t="shared" si="7"/>
      </c>
      <c r="U8" s="29"/>
      <c r="V8" s="27"/>
      <c r="W8" s="193">
        <f>IF(ISBLANK('Tab A.  Average Daily Census '!$O$31)=TRUE,"",'Tab A.  Average Daily Census '!$O$31)</f>
        <v>0</v>
      </c>
      <c r="X8" s="28">
        <f t="shared" si="8"/>
      </c>
      <c r="Y8" s="28">
        <f t="shared" si="9"/>
      </c>
      <c r="Z8" s="29"/>
      <c r="AA8" s="27"/>
      <c r="AB8" s="193">
        <f>IF(ISBLANK('Tab A.  Average Daily Census '!$R$31)=TRUE,"",'Tab A.  Average Daily Census '!$R$31)</f>
        <v>0</v>
      </c>
      <c r="AC8" s="28">
        <f t="shared" si="10"/>
      </c>
      <c r="AD8" s="28">
        <f t="shared" si="11"/>
      </c>
      <c r="AE8" s="29"/>
    </row>
    <row r="9" spans="1:31" ht="15" customHeight="1">
      <c r="A9" s="112"/>
      <c r="B9" s="114"/>
      <c r="C9" s="83"/>
      <c r="D9" s="28">
        <f t="shared" si="0"/>
      </c>
      <c r="E9" s="227"/>
      <c r="F9" s="229">
        <f t="shared" si="1"/>
      </c>
      <c r="G9" s="27"/>
      <c r="H9" s="193">
        <f>IF(ISBLANK('Tab A.  Average Daily Census '!$F$31)=TRUE,"",'Tab A.  Average Daily Census '!$F$31)</f>
        <v>0</v>
      </c>
      <c r="I9" s="28">
        <f t="shared" si="2"/>
      </c>
      <c r="J9" s="28">
        <f t="shared" si="3"/>
      </c>
      <c r="K9" s="29"/>
      <c r="L9" s="27"/>
      <c r="M9" s="193">
        <f>IF(ISBLANK('Tab A.  Average Daily Census '!$I$31)=TRUE,"",'Tab A.  Average Daily Census '!$I$31)</f>
        <v>0</v>
      </c>
      <c r="N9" s="28">
        <f t="shared" si="4"/>
      </c>
      <c r="O9" s="28">
        <f t="shared" si="5"/>
      </c>
      <c r="P9" s="29"/>
      <c r="Q9" s="27"/>
      <c r="R9" s="193">
        <f>IF(ISBLANK('Tab A.  Average Daily Census '!$L$31)=TRUE,"",'Tab A.  Average Daily Census '!$L$31)</f>
        <v>0</v>
      </c>
      <c r="S9" s="28">
        <f t="shared" si="6"/>
      </c>
      <c r="T9" s="28">
        <f t="shared" si="7"/>
      </c>
      <c r="U9" s="29"/>
      <c r="V9" s="27"/>
      <c r="W9" s="193">
        <f>IF(ISBLANK('Tab A.  Average Daily Census '!$O$31)=TRUE,"",'Tab A.  Average Daily Census '!$O$31)</f>
        <v>0</v>
      </c>
      <c r="X9" s="28">
        <f t="shared" si="8"/>
      </c>
      <c r="Y9" s="28">
        <f t="shared" si="9"/>
      </c>
      <c r="Z9" s="29"/>
      <c r="AA9" s="27"/>
      <c r="AB9" s="193">
        <f>IF(ISBLANK('Tab A.  Average Daily Census '!$R$31)=TRUE,"",'Tab A.  Average Daily Census '!$R$31)</f>
        <v>0</v>
      </c>
      <c r="AC9" s="28">
        <f t="shared" si="10"/>
      </c>
      <c r="AD9" s="28">
        <f t="shared" si="11"/>
      </c>
      <c r="AE9" s="29"/>
    </row>
    <row r="10" spans="1:31" ht="15" customHeight="1">
      <c r="A10" s="112"/>
      <c r="B10" s="114"/>
      <c r="C10" s="83"/>
      <c r="D10" s="28">
        <f t="shared" si="0"/>
      </c>
      <c r="E10" s="227"/>
      <c r="F10" s="229">
        <f t="shared" si="1"/>
      </c>
      <c r="G10" s="27"/>
      <c r="H10" s="193">
        <f>IF(ISBLANK('Tab A.  Average Daily Census '!$F$31)=TRUE,"",'Tab A.  Average Daily Census '!$F$31)</f>
        <v>0</v>
      </c>
      <c r="I10" s="28">
        <f t="shared" si="2"/>
      </c>
      <c r="J10" s="28">
        <f t="shared" si="3"/>
      </c>
      <c r="K10" s="29"/>
      <c r="L10" s="27"/>
      <c r="M10" s="193">
        <f>IF(ISBLANK('Tab A.  Average Daily Census '!$I$31)=TRUE,"",'Tab A.  Average Daily Census '!$I$31)</f>
        <v>0</v>
      </c>
      <c r="N10" s="28">
        <f t="shared" si="4"/>
      </c>
      <c r="O10" s="28">
        <f t="shared" si="5"/>
      </c>
      <c r="P10" s="29"/>
      <c r="Q10" s="27"/>
      <c r="R10" s="193">
        <f>IF(ISBLANK('Tab A.  Average Daily Census '!$L$31)=TRUE,"",'Tab A.  Average Daily Census '!$L$31)</f>
        <v>0</v>
      </c>
      <c r="S10" s="28">
        <f t="shared" si="6"/>
      </c>
      <c r="T10" s="28">
        <f t="shared" si="7"/>
      </c>
      <c r="U10" s="29"/>
      <c r="V10" s="27"/>
      <c r="W10" s="193">
        <f>IF(ISBLANK('Tab A.  Average Daily Census '!$O$31)=TRUE,"",'Tab A.  Average Daily Census '!$O$31)</f>
        <v>0</v>
      </c>
      <c r="X10" s="28">
        <f t="shared" si="8"/>
      </c>
      <c r="Y10" s="28">
        <f t="shared" si="9"/>
      </c>
      <c r="Z10" s="29"/>
      <c r="AA10" s="27"/>
      <c r="AB10" s="193">
        <f>IF(ISBLANK('Tab A.  Average Daily Census '!$R$31)=TRUE,"",'Tab A.  Average Daily Census '!$R$31)</f>
        <v>0</v>
      </c>
      <c r="AC10" s="28">
        <f t="shared" si="10"/>
      </c>
      <c r="AD10" s="28">
        <f t="shared" si="11"/>
      </c>
      <c r="AE10" s="29"/>
    </row>
    <row r="11" spans="1:31" s="155" customFormat="1" ht="15" customHeight="1">
      <c r="A11" s="112"/>
      <c r="B11" s="114"/>
      <c r="C11" s="24"/>
      <c r="D11" s="28">
        <f t="shared" si="0"/>
      </c>
      <c r="E11" s="227"/>
      <c r="F11" s="229">
        <f t="shared" si="1"/>
      </c>
      <c r="G11" s="27"/>
      <c r="H11" s="193">
        <f>IF(ISBLANK('Tab A.  Average Daily Census '!$F$31)=TRUE,"",'Tab A.  Average Daily Census '!$F$31)</f>
        <v>0</v>
      </c>
      <c r="I11" s="28">
        <f t="shared" si="2"/>
      </c>
      <c r="J11" s="28">
        <f t="shared" si="3"/>
      </c>
      <c r="K11" s="29"/>
      <c r="L11" s="27"/>
      <c r="M11" s="193">
        <f>IF(ISBLANK('Tab A.  Average Daily Census '!$I$31)=TRUE,"",'Tab A.  Average Daily Census '!$I$31)</f>
        <v>0</v>
      </c>
      <c r="N11" s="28">
        <f t="shared" si="4"/>
      </c>
      <c r="O11" s="28">
        <f t="shared" si="5"/>
      </c>
      <c r="P11" s="29"/>
      <c r="Q11" s="27"/>
      <c r="R11" s="193">
        <f>IF(ISBLANK('Tab A.  Average Daily Census '!$L$31)=TRUE,"",'Tab A.  Average Daily Census '!$L$31)</f>
        <v>0</v>
      </c>
      <c r="S11" s="28">
        <f t="shared" si="6"/>
      </c>
      <c r="T11" s="28">
        <f t="shared" si="7"/>
      </c>
      <c r="U11" s="29"/>
      <c r="V11" s="27"/>
      <c r="W11" s="193">
        <f>IF(ISBLANK('Tab A.  Average Daily Census '!$O$31)=TRUE,"",'Tab A.  Average Daily Census '!$O$31)</f>
        <v>0</v>
      </c>
      <c r="X11" s="28">
        <f t="shared" si="8"/>
      </c>
      <c r="Y11" s="28">
        <f t="shared" si="9"/>
      </c>
      <c r="Z11" s="29"/>
      <c r="AA11" s="27"/>
      <c r="AB11" s="193">
        <f>IF(ISBLANK('Tab A.  Average Daily Census '!$R$31)=TRUE,"",'Tab A.  Average Daily Census '!$R$31)</f>
        <v>0</v>
      </c>
      <c r="AC11" s="28">
        <f t="shared" si="10"/>
      </c>
      <c r="AD11" s="28">
        <f t="shared" si="11"/>
      </c>
      <c r="AE11" s="29"/>
    </row>
    <row r="12" spans="1:31" ht="17.25" customHeight="1">
      <c r="A12" s="124"/>
      <c r="B12" s="179"/>
      <c r="C12" s="152"/>
      <c r="D12" s="28">
        <f t="shared" si="0"/>
      </c>
      <c r="E12" s="228"/>
      <c r="F12" s="229">
        <f t="shared" si="1"/>
      </c>
      <c r="G12" s="153"/>
      <c r="H12" s="195">
        <f>IF(ISBLANK('Tab A.  Average Daily Census '!$F$31)=TRUE,"",'Tab A.  Average Daily Census '!$F$31)</f>
        <v>0</v>
      </c>
      <c r="I12" s="28">
        <f t="shared" si="2"/>
      </c>
      <c r="J12" s="28">
        <f t="shared" si="3"/>
      </c>
      <c r="K12" s="154"/>
      <c r="L12" s="153"/>
      <c r="M12" s="195">
        <f>IF(ISBLANK('Tab A.  Average Daily Census '!$I$31)=TRUE,"",'Tab A.  Average Daily Census '!$I$31)</f>
        <v>0</v>
      </c>
      <c r="N12" s="28">
        <f t="shared" si="4"/>
      </c>
      <c r="O12" s="28">
        <f t="shared" si="5"/>
      </c>
      <c r="P12" s="154"/>
      <c r="Q12" s="153"/>
      <c r="R12" s="195">
        <f>IF(ISBLANK('Tab A.  Average Daily Census '!$L$31)=TRUE,"",'Tab A.  Average Daily Census '!$L$31)</f>
        <v>0</v>
      </c>
      <c r="S12" s="40">
        <f t="shared" si="6"/>
      </c>
      <c r="T12" s="40">
        <f t="shared" si="7"/>
      </c>
      <c r="U12" s="154"/>
      <c r="V12" s="153"/>
      <c r="W12" s="195">
        <f>IF(ISBLANK('Tab A.  Average Daily Census '!$O$31)=TRUE,"",'Tab A.  Average Daily Census '!$O$31)</f>
        <v>0</v>
      </c>
      <c r="X12" s="40">
        <f t="shared" si="8"/>
      </c>
      <c r="Y12" s="40">
        <f t="shared" si="9"/>
      </c>
      <c r="Z12" s="154"/>
      <c r="AA12" s="153"/>
      <c r="AB12" s="195">
        <f>IF(ISBLANK('Tab A.  Average Daily Census '!$R$31)=TRUE,"",'Tab A.  Average Daily Census '!$R$31)</f>
        <v>0</v>
      </c>
      <c r="AC12" s="40">
        <f t="shared" si="10"/>
      </c>
      <c r="AD12" s="40">
        <f t="shared" si="11"/>
      </c>
      <c r="AE12" s="154"/>
    </row>
    <row r="13" spans="1:31" ht="15" customHeight="1">
      <c r="A13" s="112"/>
      <c r="B13" s="113"/>
      <c r="C13" s="83"/>
      <c r="D13" s="28">
        <f t="shared" si="0"/>
      </c>
      <c r="E13" s="227"/>
      <c r="F13" s="229">
        <f t="shared" si="1"/>
      </c>
      <c r="G13" s="27"/>
      <c r="H13" s="193">
        <f>IF(ISBLANK('Tab A.  Average Daily Census '!$F$31)=TRUE,"",'Tab A.  Average Daily Census '!$F$31)</f>
        <v>0</v>
      </c>
      <c r="I13" s="28">
        <f t="shared" si="2"/>
      </c>
      <c r="J13" s="28">
        <f t="shared" si="3"/>
      </c>
      <c r="K13" s="29"/>
      <c r="L13" s="27"/>
      <c r="M13" s="193">
        <f>IF(ISBLANK('Tab A.  Average Daily Census '!$I$31)=TRUE,"",'Tab A.  Average Daily Census '!$I$31)</f>
        <v>0</v>
      </c>
      <c r="N13" s="28">
        <f t="shared" si="4"/>
      </c>
      <c r="O13" s="28">
        <f t="shared" si="5"/>
      </c>
      <c r="P13" s="29"/>
      <c r="Q13" s="27"/>
      <c r="R13" s="193">
        <f>IF(ISBLANK('Tab A.  Average Daily Census '!$L$31)=TRUE,"",'Tab A.  Average Daily Census '!$L$31)</f>
        <v>0</v>
      </c>
      <c r="S13" s="28">
        <f t="shared" si="6"/>
      </c>
      <c r="T13" s="28">
        <f t="shared" si="7"/>
      </c>
      <c r="U13" s="29"/>
      <c r="V13" s="27"/>
      <c r="W13" s="193">
        <f>IF(ISBLANK('Tab A.  Average Daily Census '!$O$31)=TRUE,"",'Tab A.  Average Daily Census '!$O$31)</f>
        <v>0</v>
      </c>
      <c r="X13" s="28">
        <f t="shared" si="8"/>
      </c>
      <c r="Y13" s="28">
        <f t="shared" si="9"/>
      </c>
      <c r="Z13" s="29"/>
      <c r="AA13" s="27"/>
      <c r="AB13" s="193">
        <f>IF(ISBLANK('Tab A.  Average Daily Census '!$R$31)=TRUE,"",'Tab A.  Average Daily Census '!$R$31)</f>
        <v>0</v>
      </c>
      <c r="AC13" s="28">
        <f t="shared" si="10"/>
      </c>
      <c r="AD13" s="28">
        <f t="shared" si="11"/>
      </c>
      <c r="AE13" s="29"/>
    </row>
    <row r="14" spans="1:31" ht="15" customHeight="1">
      <c r="A14" s="112"/>
      <c r="B14" s="114"/>
      <c r="C14" s="83"/>
      <c r="D14" s="28">
        <f t="shared" si="0"/>
      </c>
      <c r="E14" s="227"/>
      <c r="F14" s="229">
        <f t="shared" si="1"/>
      </c>
      <c r="G14" s="27"/>
      <c r="H14" s="193">
        <f>IF(ISBLANK('Tab A.  Average Daily Census '!$F$31)=TRUE,"",'Tab A.  Average Daily Census '!$F$31)</f>
        <v>0</v>
      </c>
      <c r="I14" s="28">
        <f t="shared" si="2"/>
      </c>
      <c r="J14" s="28">
        <f t="shared" si="3"/>
      </c>
      <c r="K14" s="29"/>
      <c r="L14" s="27"/>
      <c r="M14" s="193">
        <f>IF(ISBLANK('Tab A.  Average Daily Census '!$I$31)=TRUE,"",'Tab A.  Average Daily Census '!$I$31)</f>
        <v>0</v>
      </c>
      <c r="N14" s="28">
        <f t="shared" si="4"/>
      </c>
      <c r="O14" s="28">
        <f t="shared" si="5"/>
      </c>
      <c r="P14" s="29"/>
      <c r="Q14" s="27"/>
      <c r="R14" s="193">
        <f>IF(ISBLANK('Tab A.  Average Daily Census '!$L$31)=TRUE,"",'Tab A.  Average Daily Census '!$L$31)</f>
        <v>0</v>
      </c>
      <c r="S14" s="28">
        <f t="shared" si="6"/>
      </c>
      <c r="T14" s="28">
        <f t="shared" si="7"/>
      </c>
      <c r="U14" s="29"/>
      <c r="V14" s="27"/>
      <c r="W14" s="193">
        <f>IF(ISBLANK('Tab A.  Average Daily Census '!$O$31)=TRUE,"",'Tab A.  Average Daily Census '!$O$31)</f>
        <v>0</v>
      </c>
      <c r="X14" s="28">
        <f t="shared" si="8"/>
      </c>
      <c r="Y14" s="28">
        <f t="shared" si="9"/>
      </c>
      <c r="Z14" s="29"/>
      <c r="AA14" s="27"/>
      <c r="AB14" s="193">
        <f>IF(ISBLANK('Tab A.  Average Daily Census '!$R$31)=TRUE,"",'Tab A.  Average Daily Census '!$R$31)</f>
        <v>0</v>
      </c>
      <c r="AC14" s="28">
        <f t="shared" si="10"/>
      </c>
      <c r="AD14" s="28">
        <f t="shared" si="11"/>
      </c>
      <c r="AE14" s="29"/>
    </row>
    <row r="15" spans="1:31" ht="15" customHeight="1">
      <c r="A15" s="112"/>
      <c r="B15" s="114"/>
      <c r="C15" s="83"/>
      <c r="D15" s="28">
        <f t="shared" si="0"/>
      </c>
      <c r="E15" s="227"/>
      <c r="F15" s="229">
        <f t="shared" si="1"/>
      </c>
      <c r="G15" s="27"/>
      <c r="H15" s="193">
        <f>IF(ISBLANK('Tab A.  Average Daily Census '!$F$31)=TRUE,"",'Tab A.  Average Daily Census '!$F$31)</f>
        <v>0</v>
      </c>
      <c r="I15" s="28">
        <f t="shared" si="2"/>
      </c>
      <c r="J15" s="28">
        <f t="shared" si="3"/>
      </c>
      <c r="K15" s="29"/>
      <c r="L15" s="27"/>
      <c r="M15" s="193">
        <f>IF(ISBLANK('Tab A.  Average Daily Census '!$I$31)=TRUE,"",'Tab A.  Average Daily Census '!$I$31)</f>
        <v>0</v>
      </c>
      <c r="N15" s="28">
        <f t="shared" si="4"/>
      </c>
      <c r="O15" s="28">
        <f t="shared" si="5"/>
      </c>
      <c r="P15" s="29"/>
      <c r="Q15" s="27"/>
      <c r="R15" s="193">
        <f>IF(ISBLANK('Tab A.  Average Daily Census '!$L$31)=TRUE,"",'Tab A.  Average Daily Census '!$L$31)</f>
        <v>0</v>
      </c>
      <c r="S15" s="28">
        <f t="shared" si="6"/>
      </c>
      <c r="T15" s="28">
        <f t="shared" si="7"/>
      </c>
      <c r="U15" s="29"/>
      <c r="V15" s="27"/>
      <c r="W15" s="193">
        <f>IF(ISBLANK('Tab A.  Average Daily Census '!$O$31)=TRUE,"",'Tab A.  Average Daily Census '!$O$31)</f>
        <v>0</v>
      </c>
      <c r="X15" s="28">
        <f t="shared" si="8"/>
      </c>
      <c r="Y15" s="28">
        <f t="shared" si="9"/>
      </c>
      <c r="Z15" s="29"/>
      <c r="AA15" s="27"/>
      <c r="AB15" s="193">
        <f>IF(ISBLANK('Tab A.  Average Daily Census '!$R$31)=TRUE,"",'Tab A.  Average Daily Census '!$R$31)</f>
        <v>0</v>
      </c>
      <c r="AC15" s="28">
        <f t="shared" si="10"/>
      </c>
      <c r="AD15" s="28">
        <f t="shared" si="11"/>
      </c>
      <c r="AE15" s="29"/>
    </row>
    <row r="16" spans="1:31" ht="15" customHeight="1">
      <c r="A16" s="112"/>
      <c r="B16" s="114"/>
      <c r="C16" s="83"/>
      <c r="D16" s="28">
        <f t="shared" si="0"/>
      </c>
      <c r="E16" s="227"/>
      <c r="F16" s="229">
        <f t="shared" si="1"/>
      </c>
      <c r="G16" s="27"/>
      <c r="H16" s="193">
        <f>IF(ISBLANK('Tab A.  Average Daily Census '!$F$31)=TRUE,"",'Tab A.  Average Daily Census '!$F$31)</f>
        <v>0</v>
      </c>
      <c r="I16" s="28">
        <f t="shared" si="2"/>
      </c>
      <c r="J16" s="28">
        <f t="shared" si="3"/>
      </c>
      <c r="K16" s="29"/>
      <c r="L16" s="27"/>
      <c r="M16" s="193">
        <f>IF(ISBLANK('Tab A.  Average Daily Census '!$I$31)=TRUE,"",'Tab A.  Average Daily Census '!$I$31)</f>
        <v>0</v>
      </c>
      <c r="N16" s="28">
        <f t="shared" si="4"/>
      </c>
      <c r="O16" s="28">
        <f t="shared" si="5"/>
      </c>
      <c r="P16" s="29"/>
      <c r="Q16" s="27"/>
      <c r="R16" s="193">
        <f>IF(ISBLANK('Tab A.  Average Daily Census '!$L$31)=TRUE,"",'Tab A.  Average Daily Census '!$L$31)</f>
        <v>0</v>
      </c>
      <c r="S16" s="28">
        <f t="shared" si="6"/>
      </c>
      <c r="T16" s="28">
        <f t="shared" si="7"/>
      </c>
      <c r="U16" s="29"/>
      <c r="V16" s="27"/>
      <c r="W16" s="193">
        <f>IF(ISBLANK('Tab A.  Average Daily Census '!$O$31)=TRUE,"",'Tab A.  Average Daily Census '!$O$31)</f>
        <v>0</v>
      </c>
      <c r="X16" s="28">
        <f t="shared" si="8"/>
      </c>
      <c r="Y16" s="28">
        <f t="shared" si="9"/>
      </c>
      <c r="Z16" s="29"/>
      <c r="AA16" s="27"/>
      <c r="AB16" s="193">
        <f>IF(ISBLANK('Tab A.  Average Daily Census '!$R$31)=TRUE,"",'Tab A.  Average Daily Census '!$R$31)</f>
        <v>0</v>
      </c>
      <c r="AC16" s="28">
        <f t="shared" si="10"/>
      </c>
      <c r="AD16" s="28">
        <f t="shared" si="11"/>
      </c>
      <c r="AE16" s="29"/>
    </row>
    <row r="17" spans="1:31" s="155" customFormat="1" ht="15" customHeight="1">
      <c r="A17" s="112"/>
      <c r="B17" s="114"/>
      <c r="C17" s="24"/>
      <c r="D17" s="28">
        <f t="shared" si="0"/>
      </c>
      <c r="E17" s="227"/>
      <c r="F17" s="229">
        <f t="shared" si="1"/>
      </c>
      <c r="G17" s="27"/>
      <c r="H17" s="193">
        <f>IF(ISBLANK('Tab A.  Average Daily Census '!$F$31)=TRUE,"",'Tab A.  Average Daily Census '!$F$31)</f>
        <v>0</v>
      </c>
      <c r="I17" s="28">
        <f t="shared" si="2"/>
      </c>
      <c r="J17" s="28">
        <f t="shared" si="3"/>
      </c>
      <c r="K17" s="29"/>
      <c r="L17" s="27"/>
      <c r="M17" s="193">
        <f>IF(ISBLANK('Tab A.  Average Daily Census '!$I$31)=TRUE,"",'Tab A.  Average Daily Census '!$I$31)</f>
        <v>0</v>
      </c>
      <c r="N17" s="28">
        <f t="shared" si="4"/>
      </c>
      <c r="O17" s="28">
        <f t="shared" si="5"/>
      </c>
      <c r="P17" s="29"/>
      <c r="Q17" s="27"/>
      <c r="R17" s="193">
        <f>IF(ISBLANK('Tab A.  Average Daily Census '!$L$31)=TRUE,"",'Tab A.  Average Daily Census '!$L$31)</f>
        <v>0</v>
      </c>
      <c r="S17" s="28">
        <f t="shared" si="6"/>
      </c>
      <c r="T17" s="28">
        <f t="shared" si="7"/>
      </c>
      <c r="U17" s="29"/>
      <c r="V17" s="27"/>
      <c r="W17" s="193">
        <f>IF(ISBLANK('Tab A.  Average Daily Census '!$O$31)=TRUE,"",'Tab A.  Average Daily Census '!$O$31)</f>
        <v>0</v>
      </c>
      <c r="X17" s="28">
        <f t="shared" si="8"/>
      </c>
      <c r="Y17" s="28">
        <f t="shared" si="9"/>
      </c>
      <c r="Z17" s="29"/>
      <c r="AA17" s="27"/>
      <c r="AB17" s="193">
        <f>IF(ISBLANK('Tab A.  Average Daily Census '!$R$31)=TRUE,"",'Tab A.  Average Daily Census '!$R$31)</f>
        <v>0</v>
      </c>
      <c r="AC17" s="28">
        <f t="shared" si="10"/>
      </c>
      <c r="AD17" s="28">
        <f t="shared" si="11"/>
      </c>
      <c r="AE17" s="29"/>
    </row>
    <row r="18" spans="1:31" ht="17.25" customHeight="1">
      <c r="A18" s="124"/>
      <c r="B18" s="179"/>
      <c r="C18" s="152"/>
      <c r="D18" s="28">
        <f t="shared" si="0"/>
      </c>
      <c r="E18" s="228"/>
      <c r="F18" s="229">
        <f t="shared" si="1"/>
      </c>
      <c r="G18" s="153"/>
      <c r="H18" s="195">
        <f>IF(ISBLANK('Tab A.  Average Daily Census '!$F$31)=TRUE,"",'Tab A.  Average Daily Census '!$F$31)</f>
        <v>0</v>
      </c>
      <c r="I18" s="28">
        <f t="shared" si="2"/>
      </c>
      <c r="J18" s="28">
        <f t="shared" si="3"/>
      </c>
      <c r="K18" s="154"/>
      <c r="L18" s="153"/>
      <c r="M18" s="195">
        <f>IF(ISBLANK('Tab A.  Average Daily Census '!$I$31)=TRUE,"",'Tab A.  Average Daily Census '!$I$31)</f>
        <v>0</v>
      </c>
      <c r="N18" s="28">
        <f t="shared" si="4"/>
      </c>
      <c r="O18" s="28">
        <f t="shared" si="5"/>
      </c>
      <c r="P18" s="154"/>
      <c r="Q18" s="153"/>
      <c r="R18" s="195">
        <f>IF(ISBLANK('Tab A.  Average Daily Census '!$L$31)=TRUE,"",'Tab A.  Average Daily Census '!$L$31)</f>
        <v>0</v>
      </c>
      <c r="S18" s="40">
        <f aca="true" t="shared" si="12" ref="S18:S23">IF(ISBLANK($Q18)=TRUE,"",($R18/$D$5*$D18))</f>
      </c>
      <c r="T18" s="40">
        <f aca="true" t="shared" si="13" ref="T18:T23">IF(ISBLANK($Q18)=TRUE,"",($Q18/$S18*24))</f>
      </c>
      <c r="U18" s="154"/>
      <c r="V18" s="153"/>
      <c r="W18" s="195">
        <f>IF(ISBLANK('Tab A.  Average Daily Census '!$O$31)=TRUE,"",'Tab A.  Average Daily Census '!$O$31)</f>
        <v>0</v>
      </c>
      <c r="X18" s="40">
        <f aca="true" t="shared" si="14" ref="X18:X23">IF(ISBLANK($V18)=TRUE,"",($W18/$D$5*$D18))</f>
      </c>
      <c r="Y18" s="40">
        <f aca="true" t="shared" si="15" ref="Y18:Y23">IF(ISBLANK($V18)=TRUE,"",($V18/$X18*24))</f>
      </c>
      <c r="Z18" s="154"/>
      <c r="AA18" s="153"/>
      <c r="AB18" s="195">
        <f>IF(ISBLANK('Tab A.  Average Daily Census '!$R$31)=TRUE,"",'Tab A.  Average Daily Census '!$R$31)</f>
        <v>0</v>
      </c>
      <c r="AC18" s="40">
        <f aca="true" t="shared" si="16" ref="AC18:AC23">IF(ISBLANK($AA18)=TRUE,"",($AB18/$D$5*$D18))</f>
      </c>
      <c r="AD18" s="40">
        <f aca="true" t="shared" si="17" ref="AD18:AD23">IF(ISBLANK($AA18)=TRUE,"",($AA18/$AC18*24))</f>
      </c>
      <c r="AE18" s="154"/>
    </row>
    <row r="19" spans="1:31" ht="15" customHeight="1">
      <c r="A19" s="112"/>
      <c r="B19" s="113"/>
      <c r="C19" s="83"/>
      <c r="D19" s="28">
        <f t="shared" si="0"/>
      </c>
      <c r="E19" s="227"/>
      <c r="F19" s="229">
        <f t="shared" si="1"/>
      </c>
      <c r="G19" s="27"/>
      <c r="H19" s="193">
        <f>IF(ISBLANK('Tab A.  Average Daily Census '!$F$31)=TRUE,"",'Tab A.  Average Daily Census '!$F$31)</f>
        <v>0</v>
      </c>
      <c r="I19" s="28">
        <f t="shared" si="2"/>
      </c>
      <c r="J19" s="28">
        <f t="shared" si="3"/>
      </c>
      <c r="K19" s="29"/>
      <c r="L19" s="27"/>
      <c r="M19" s="193">
        <f>IF(ISBLANK('Tab A.  Average Daily Census '!$I$31)=TRUE,"",'Tab A.  Average Daily Census '!$I$31)</f>
        <v>0</v>
      </c>
      <c r="N19" s="28">
        <f t="shared" si="4"/>
      </c>
      <c r="O19" s="28">
        <f t="shared" si="5"/>
      </c>
      <c r="P19" s="29"/>
      <c r="Q19" s="27"/>
      <c r="R19" s="193">
        <f>IF(ISBLANK('Tab A.  Average Daily Census '!$L$31)=TRUE,"",'Tab A.  Average Daily Census '!$L$31)</f>
        <v>0</v>
      </c>
      <c r="S19" s="28">
        <f t="shared" si="12"/>
      </c>
      <c r="T19" s="28">
        <f t="shared" si="13"/>
      </c>
      <c r="U19" s="29"/>
      <c r="V19" s="27"/>
      <c r="W19" s="193">
        <f>IF(ISBLANK('Tab A.  Average Daily Census '!$O$31)=TRUE,"",'Tab A.  Average Daily Census '!$O$31)</f>
        <v>0</v>
      </c>
      <c r="X19" s="28">
        <f t="shared" si="14"/>
      </c>
      <c r="Y19" s="28">
        <f t="shared" si="15"/>
      </c>
      <c r="Z19" s="29"/>
      <c r="AA19" s="27"/>
      <c r="AB19" s="193">
        <f>IF(ISBLANK('Tab A.  Average Daily Census '!$R$31)=TRUE,"",'Tab A.  Average Daily Census '!$R$31)</f>
        <v>0</v>
      </c>
      <c r="AC19" s="28">
        <f t="shared" si="16"/>
      </c>
      <c r="AD19" s="28">
        <f t="shared" si="17"/>
      </c>
      <c r="AE19" s="29"/>
    </row>
    <row r="20" spans="1:31" ht="15" customHeight="1">
      <c r="A20" s="170" t="s">
        <v>202</v>
      </c>
      <c r="B20" s="26"/>
      <c r="C20" s="83"/>
      <c r="D20" s="28">
        <f t="shared" si="0"/>
      </c>
      <c r="E20" s="227"/>
      <c r="F20" s="229">
        <f t="shared" si="1"/>
      </c>
      <c r="G20" s="27"/>
      <c r="H20" s="193">
        <f>IF(ISBLANK('Tab A.  Average Daily Census '!$F$31)=TRUE,"",'Tab A.  Average Daily Census '!$F$31)</f>
        <v>0</v>
      </c>
      <c r="I20" s="28">
        <f t="shared" si="2"/>
      </c>
      <c r="J20" s="28">
        <f t="shared" si="3"/>
      </c>
      <c r="K20" s="29"/>
      <c r="L20" s="27"/>
      <c r="M20" s="193">
        <f>IF(ISBLANK('Tab A.  Average Daily Census '!$I$31)=TRUE,"",'Tab A.  Average Daily Census '!$I$31)</f>
        <v>0</v>
      </c>
      <c r="N20" s="28">
        <f t="shared" si="4"/>
      </c>
      <c r="O20" s="28">
        <f t="shared" si="5"/>
      </c>
      <c r="P20" s="29"/>
      <c r="Q20" s="27"/>
      <c r="R20" s="193">
        <f>IF(ISBLANK('Tab A.  Average Daily Census '!$L$31)=TRUE,"",'Tab A.  Average Daily Census '!$L$31)</f>
        <v>0</v>
      </c>
      <c r="S20" s="28">
        <f t="shared" si="12"/>
      </c>
      <c r="T20" s="28">
        <f t="shared" si="13"/>
      </c>
      <c r="U20" s="29"/>
      <c r="V20" s="27"/>
      <c r="W20" s="193">
        <f>IF(ISBLANK('Tab A.  Average Daily Census '!$O$31)=TRUE,"",'Tab A.  Average Daily Census '!$O$31)</f>
        <v>0</v>
      </c>
      <c r="X20" s="28">
        <f t="shared" si="14"/>
      </c>
      <c r="Y20" s="28">
        <f t="shared" si="15"/>
      </c>
      <c r="Z20" s="29"/>
      <c r="AA20" s="27"/>
      <c r="AB20" s="193">
        <f>IF(ISBLANK('Tab A.  Average Daily Census '!$R$31)=TRUE,"",'Tab A.  Average Daily Census '!$R$31)</f>
        <v>0</v>
      </c>
      <c r="AC20" s="28">
        <f t="shared" si="16"/>
      </c>
      <c r="AD20" s="28">
        <f t="shared" si="17"/>
      </c>
      <c r="AE20" s="29"/>
    </row>
    <row r="21" spans="1:31" ht="15" customHeight="1">
      <c r="A21" s="110" t="s">
        <v>39</v>
      </c>
      <c r="B21" s="26" t="s">
        <v>64</v>
      </c>
      <c r="C21" s="83"/>
      <c r="D21" s="28">
        <f t="shared" si="0"/>
      </c>
      <c r="E21" s="227"/>
      <c r="F21" s="229">
        <f t="shared" si="1"/>
      </c>
      <c r="G21" s="27"/>
      <c r="H21" s="193">
        <f>IF(ISBLANK('Tab A.  Average Daily Census '!$F$31)=TRUE,"",'Tab A.  Average Daily Census '!$F$31)</f>
        <v>0</v>
      </c>
      <c r="I21" s="28">
        <f t="shared" si="2"/>
      </c>
      <c r="J21" s="28">
        <f t="shared" si="3"/>
      </c>
      <c r="K21" s="29"/>
      <c r="L21" s="27"/>
      <c r="M21" s="193">
        <f>IF(ISBLANK('Tab A.  Average Daily Census '!$I$31)=TRUE,"",'Tab A.  Average Daily Census '!$I$31)</f>
        <v>0</v>
      </c>
      <c r="N21" s="28">
        <f t="shared" si="4"/>
      </c>
      <c r="O21" s="28">
        <f t="shared" si="5"/>
      </c>
      <c r="P21" s="29"/>
      <c r="Q21" s="27"/>
      <c r="R21" s="193">
        <f>IF(ISBLANK('Tab A.  Average Daily Census '!$L$31)=TRUE,"",'Tab A.  Average Daily Census '!$L$31)</f>
        <v>0</v>
      </c>
      <c r="S21" s="28">
        <f t="shared" si="12"/>
      </c>
      <c r="T21" s="28">
        <f t="shared" si="13"/>
      </c>
      <c r="U21" s="29"/>
      <c r="V21" s="27"/>
      <c r="W21" s="193">
        <f>IF(ISBLANK('Tab A.  Average Daily Census '!$O$31)=TRUE,"",'Tab A.  Average Daily Census '!$O$31)</f>
        <v>0</v>
      </c>
      <c r="X21" s="28">
        <f t="shared" si="14"/>
      </c>
      <c r="Y21" s="28">
        <f t="shared" si="15"/>
      </c>
      <c r="Z21" s="29"/>
      <c r="AA21" s="27"/>
      <c r="AB21" s="193">
        <f>IF(ISBLANK('Tab A.  Average Daily Census '!$R$31)=TRUE,"",'Tab A.  Average Daily Census '!$R$31)</f>
        <v>0</v>
      </c>
      <c r="AC21" s="28">
        <f t="shared" si="16"/>
      </c>
      <c r="AD21" s="28">
        <f t="shared" si="17"/>
      </c>
      <c r="AE21" s="29"/>
    </row>
    <row r="22" spans="1:31" ht="15" customHeight="1">
      <c r="A22" s="110" t="s">
        <v>41</v>
      </c>
      <c r="B22" s="115" t="s">
        <v>147</v>
      </c>
      <c r="C22" s="83"/>
      <c r="D22" s="28">
        <f t="shared" si="0"/>
      </c>
      <c r="E22" s="227"/>
      <c r="F22" s="229">
        <f t="shared" si="1"/>
      </c>
      <c r="G22" s="27"/>
      <c r="H22" s="193">
        <f>IF(ISBLANK('Tab A.  Average Daily Census '!$F$31)=TRUE,"",'Tab A.  Average Daily Census '!$F$31)</f>
        <v>0</v>
      </c>
      <c r="I22" s="28">
        <f t="shared" si="2"/>
      </c>
      <c r="J22" s="28">
        <f t="shared" si="3"/>
      </c>
      <c r="K22" s="29"/>
      <c r="L22" s="27"/>
      <c r="M22" s="193">
        <f>IF(ISBLANK('Tab A.  Average Daily Census '!$I$31)=TRUE,"",'Tab A.  Average Daily Census '!$I$31)</f>
        <v>0</v>
      </c>
      <c r="N22" s="28">
        <f t="shared" si="4"/>
      </c>
      <c r="O22" s="28">
        <f t="shared" si="5"/>
      </c>
      <c r="P22" s="29"/>
      <c r="Q22" s="27"/>
      <c r="R22" s="193">
        <f>IF(ISBLANK('Tab A.  Average Daily Census '!$L$31)=TRUE,"",'Tab A.  Average Daily Census '!$L$31)</f>
        <v>0</v>
      </c>
      <c r="S22" s="28">
        <f t="shared" si="12"/>
      </c>
      <c r="T22" s="28">
        <f t="shared" si="13"/>
      </c>
      <c r="U22" s="29"/>
      <c r="V22" s="27"/>
      <c r="W22" s="193">
        <f>IF(ISBLANK('Tab A.  Average Daily Census '!$O$31)=TRUE,"",'Tab A.  Average Daily Census '!$O$31)</f>
        <v>0</v>
      </c>
      <c r="X22" s="28">
        <f t="shared" si="14"/>
      </c>
      <c r="Y22" s="28">
        <f t="shared" si="15"/>
      </c>
      <c r="Z22" s="29"/>
      <c r="AA22" s="27"/>
      <c r="AB22" s="193">
        <f>IF(ISBLANK('Tab A.  Average Daily Census '!$R$31)=TRUE,"",'Tab A.  Average Daily Census '!$R$31)</f>
        <v>0</v>
      </c>
      <c r="AC22" s="28">
        <f t="shared" si="16"/>
      </c>
      <c r="AD22" s="28">
        <f t="shared" si="17"/>
      </c>
      <c r="AE22" s="29"/>
    </row>
    <row r="23" spans="1:31" s="155" customFormat="1" ht="15" customHeight="1">
      <c r="A23" s="110" t="s">
        <v>42</v>
      </c>
      <c r="B23" s="115" t="s">
        <v>147</v>
      </c>
      <c r="C23" s="24"/>
      <c r="D23" s="28">
        <f t="shared" si="0"/>
      </c>
      <c r="E23" s="227"/>
      <c r="F23" s="229">
        <f t="shared" si="1"/>
      </c>
      <c r="G23" s="27"/>
      <c r="H23" s="193">
        <f>IF(ISBLANK('Tab A.  Average Daily Census '!$F$31)=TRUE,"",'Tab A.  Average Daily Census '!$F$31)</f>
        <v>0</v>
      </c>
      <c r="I23" s="28">
        <f t="shared" si="2"/>
      </c>
      <c r="J23" s="28">
        <f t="shared" si="3"/>
      </c>
      <c r="K23" s="29"/>
      <c r="L23" s="27"/>
      <c r="M23" s="193">
        <f>IF(ISBLANK('Tab A.  Average Daily Census '!$I$31)=TRUE,"",'Tab A.  Average Daily Census '!$I$31)</f>
        <v>0</v>
      </c>
      <c r="N23" s="28">
        <f t="shared" si="4"/>
      </c>
      <c r="O23" s="28">
        <f t="shared" si="5"/>
      </c>
      <c r="P23" s="29"/>
      <c r="Q23" s="27"/>
      <c r="R23" s="193">
        <f>IF(ISBLANK('Tab A.  Average Daily Census '!$L$31)=TRUE,"",'Tab A.  Average Daily Census '!$L$31)</f>
        <v>0</v>
      </c>
      <c r="S23" s="28">
        <f t="shared" si="12"/>
      </c>
      <c r="T23" s="28">
        <f t="shared" si="13"/>
      </c>
      <c r="U23" s="29"/>
      <c r="V23" s="27"/>
      <c r="W23" s="193">
        <f>IF(ISBLANK('Tab A.  Average Daily Census '!$O$31)=TRUE,"",'Tab A.  Average Daily Census '!$O$31)</f>
        <v>0</v>
      </c>
      <c r="X23" s="28">
        <f t="shared" si="14"/>
      </c>
      <c r="Y23" s="28">
        <f t="shared" si="15"/>
      </c>
      <c r="Z23" s="29"/>
      <c r="AA23" s="27"/>
      <c r="AB23" s="193">
        <f>IF(ISBLANK('Tab A.  Average Daily Census '!$R$31)=TRUE,"",'Tab A.  Average Daily Census '!$R$31)</f>
        <v>0</v>
      </c>
      <c r="AC23" s="28">
        <f t="shared" si="16"/>
      </c>
      <c r="AD23" s="28">
        <f t="shared" si="17"/>
      </c>
      <c r="AE23" s="29"/>
    </row>
    <row r="24" spans="1:31" ht="17.25" customHeight="1">
      <c r="A24" s="124"/>
      <c r="B24" s="179"/>
      <c r="C24" s="152"/>
      <c r="D24" s="28">
        <f t="shared" si="0"/>
      </c>
      <c r="E24" s="228"/>
      <c r="F24" s="229">
        <f t="shared" si="1"/>
      </c>
      <c r="G24" s="153"/>
      <c r="H24" s="195">
        <f>IF(ISBLANK('Tab A.  Average Daily Census '!$F$31)=TRUE,"",'Tab A.  Average Daily Census '!$F$31)</f>
        <v>0</v>
      </c>
      <c r="I24" s="28">
        <f t="shared" si="2"/>
      </c>
      <c r="J24" s="28">
        <f t="shared" si="3"/>
      </c>
      <c r="K24" s="154"/>
      <c r="L24" s="153"/>
      <c r="M24" s="195">
        <f>IF(ISBLANK('Tab A.  Average Daily Census '!$I$31)=TRUE,"",'Tab A.  Average Daily Census '!$I$31)</f>
        <v>0</v>
      </c>
      <c r="N24" s="28">
        <f t="shared" si="4"/>
      </c>
      <c r="O24" s="28">
        <f t="shared" si="5"/>
      </c>
      <c r="P24" s="154"/>
      <c r="Q24" s="153"/>
      <c r="R24" s="195">
        <f>IF(ISBLANK('Tab A.  Average Daily Census '!$L$31)=TRUE,"",'Tab A.  Average Daily Census '!$L$31)</f>
        <v>0</v>
      </c>
      <c r="S24" s="40">
        <f aca="true" t="shared" si="18" ref="S24:S30">IF(ISBLANK($Q24)=TRUE,"",($R24/$D$5*$D24))</f>
      </c>
      <c r="T24" s="40">
        <f aca="true" t="shared" si="19" ref="T24:T30">IF(ISBLANK($Q24)=TRUE,"",($Q24/$S24*24))</f>
      </c>
      <c r="U24" s="154"/>
      <c r="V24" s="153"/>
      <c r="W24" s="195">
        <f>IF(ISBLANK('Tab A.  Average Daily Census '!$O$31)=TRUE,"",'Tab A.  Average Daily Census '!$O$31)</f>
        <v>0</v>
      </c>
      <c r="X24" s="40">
        <f aca="true" t="shared" si="20" ref="X24:X30">IF(ISBLANK($V24)=TRUE,"",($W24/$D$5*$D24))</f>
      </c>
      <c r="Y24" s="40">
        <f aca="true" t="shared" si="21" ref="Y24:Y30">IF(ISBLANK($V24)=TRUE,"",($V24/$X24*24))</f>
      </c>
      <c r="Z24" s="154"/>
      <c r="AA24" s="153"/>
      <c r="AB24" s="195">
        <f>IF(ISBLANK('Tab A.  Average Daily Census '!$R$31)=TRUE,"",'Tab A.  Average Daily Census '!$R$31)</f>
        <v>0</v>
      </c>
      <c r="AC24" s="40">
        <f aca="true" t="shared" si="22" ref="AC24:AC30">IF(ISBLANK($AA24)=TRUE,"",($AB24/$D$5*$D24))</f>
      </c>
      <c r="AD24" s="40">
        <f aca="true" t="shared" si="23" ref="AD24:AD30">IF(ISBLANK($AA24)=TRUE,"",($AA24/$AC24*24))</f>
      </c>
      <c r="AE24" s="154"/>
    </row>
    <row r="25" spans="1:31" ht="15" customHeight="1">
      <c r="A25" s="112"/>
      <c r="B25" s="113"/>
      <c r="C25" s="83"/>
      <c r="D25" s="28">
        <f t="shared" si="0"/>
      </c>
      <c r="E25" s="227"/>
      <c r="F25" s="229">
        <f t="shared" si="1"/>
      </c>
      <c r="G25" s="27"/>
      <c r="H25" s="193">
        <f>IF(ISBLANK('Tab A.  Average Daily Census '!$F$31)=TRUE,"",'Tab A.  Average Daily Census '!$F$31)</f>
        <v>0</v>
      </c>
      <c r="I25" s="28">
        <f t="shared" si="2"/>
      </c>
      <c r="J25" s="28">
        <f t="shared" si="3"/>
      </c>
      <c r="K25" s="29"/>
      <c r="L25" s="27"/>
      <c r="M25" s="193">
        <f>IF(ISBLANK('Tab A.  Average Daily Census '!$I$31)=TRUE,"",'Tab A.  Average Daily Census '!$I$31)</f>
        <v>0</v>
      </c>
      <c r="N25" s="28">
        <f t="shared" si="4"/>
      </c>
      <c r="O25" s="28">
        <f t="shared" si="5"/>
      </c>
      <c r="P25" s="29"/>
      <c r="Q25" s="27"/>
      <c r="R25" s="193">
        <f>IF(ISBLANK('Tab A.  Average Daily Census '!$L$31)=TRUE,"",'Tab A.  Average Daily Census '!$L$31)</f>
        <v>0</v>
      </c>
      <c r="S25" s="28">
        <f t="shared" si="18"/>
      </c>
      <c r="T25" s="28">
        <f t="shared" si="19"/>
      </c>
      <c r="U25" s="29"/>
      <c r="V25" s="27"/>
      <c r="W25" s="193">
        <f>IF(ISBLANK('Tab A.  Average Daily Census '!$O$31)=TRUE,"",'Tab A.  Average Daily Census '!$O$31)</f>
        <v>0</v>
      </c>
      <c r="X25" s="28">
        <f t="shared" si="20"/>
      </c>
      <c r="Y25" s="28">
        <f t="shared" si="21"/>
      </c>
      <c r="Z25" s="29"/>
      <c r="AA25" s="27"/>
      <c r="AB25" s="193">
        <f>IF(ISBLANK('Tab A.  Average Daily Census '!$R$31)=TRUE,"",'Tab A.  Average Daily Census '!$R$31)</f>
        <v>0</v>
      </c>
      <c r="AC25" s="28">
        <f t="shared" si="22"/>
      </c>
      <c r="AD25" s="28">
        <f t="shared" si="23"/>
      </c>
      <c r="AE25" s="29"/>
    </row>
    <row r="26" spans="1:31" ht="15" customHeight="1">
      <c r="A26" s="112"/>
      <c r="B26" s="114"/>
      <c r="C26" s="83"/>
      <c r="D26" s="28">
        <f t="shared" si="0"/>
      </c>
      <c r="E26" s="227"/>
      <c r="F26" s="229">
        <f t="shared" si="1"/>
      </c>
      <c r="G26" s="27"/>
      <c r="H26" s="193">
        <f>IF(ISBLANK('Tab A.  Average Daily Census '!$F$31)=TRUE,"",'Tab A.  Average Daily Census '!$F$31)</f>
        <v>0</v>
      </c>
      <c r="I26" s="28">
        <f t="shared" si="2"/>
      </c>
      <c r="J26" s="28">
        <f t="shared" si="3"/>
      </c>
      <c r="K26" s="29"/>
      <c r="L26" s="27"/>
      <c r="M26" s="193">
        <f>IF(ISBLANK('Tab A.  Average Daily Census '!$I$31)=TRUE,"",'Tab A.  Average Daily Census '!$I$31)</f>
        <v>0</v>
      </c>
      <c r="N26" s="28">
        <f t="shared" si="4"/>
      </c>
      <c r="O26" s="28">
        <f t="shared" si="5"/>
      </c>
      <c r="P26" s="29"/>
      <c r="Q26" s="27"/>
      <c r="R26" s="193">
        <f>IF(ISBLANK('Tab A.  Average Daily Census '!$L$31)=TRUE,"",'Tab A.  Average Daily Census '!$L$31)</f>
        <v>0</v>
      </c>
      <c r="S26" s="28">
        <f t="shared" si="18"/>
      </c>
      <c r="T26" s="28">
        <f t="shared" si="19"/>
      </c>
      <c r="U26" s="29"/>
      <c r="V26" s="27"/>
      <c r="W26" s="193">
        <f>IF(ISBLANK('Tab A.  Average Daily Census '!$O$31)=TRUE,"",'Tab A.  Average Daily Census '!$O$31)</f>
        <v>0</v>
      </c>
      <c r="X26" s="28">
        <f t="shared" si="20"/>
      </c>
      <c r="Y26" s="28">
        <f t="shared" si="21"/>
      </c>
      <c r="Z26" s="29"/>
      <c r="AA26" s="27"/>
      <c r="AB26" s="193">
        <f>IF(ISBLANK('Tab A.  Average Daily Census '!$R$31)=TRUE,"",'Tab A.  Average Daily Census '!$R$31)</f>
        <v>0</v>
      </c>
      <c r="AC26" s="28">
        <f t="shared" si="22"/>
      </c>
      <c r="AD26" s="28">
        <f t="shared" si="23"/>
      </c>
      <c r="AE26" s="29"/>
    </row>
    <row r="27" spans="1:31" ht="15" customHeight="1">
      <c r="A27" s="112"/>
      <c r="B27" s="114"/>
      <c r="C27" s="83"/>
      <c r="D27" s="28">
        <f t="shared" si="0"/>
      </c>
      <c r="E27" s="227"/>
      <c r="F27" s="229">
        <f t="shared" si="1"/>
      </c>
      <c r="G27" s="27"/>
      <c r="H27" s="193">
        <f>IF(ISBLANK('Tab A.  Average Daily Census '!$F$31)=TRUE,"",'Tab A.  Average Daily Census '!$F$31)</f>
        <v>0</v>
      </c>
      <c r="I27" s="28">
        <f t="shared" si="2"/>
      </c>
      <c r="J27" s="28">
        <f t="shared" si="3"/>
      </c>
      <c r="K27" s="29"/>
      <c r="L27" s="27"/>
      <c r="M27" s="193">
        <f>IF(ISBLANK('Tab A.  Average Daily Census '!$I$31)=TRUE,"",'Tab A.  Average Daily Census '!$I$31)</f>
        <v>0</v>
      </c>
      <c r="N27" s="28">
        <f t="shared" si="4"/>
      </c>
      <c r="O27" s="28">
        <f t="shared" si="5"/>
      </c>
      <c r="P27" s="29"/>
      <c r="Q27" s="27"/>
      <c r="R27" s="193">
        <f>IF(ISBLANK('Tab A.  Average Daily Census '!$L$31)=TRUE,"",'Tab A.  Average Daily Census '!$L$31)</f>
        <v>0</v>
      </c>
      <c r="S27" s="28">
        <f t="shared" si="18"/>
      </c>
      <c r="T27" s="28">
        <f t="shared" si="19"/>
      </c>
      <c r="U27" s="29"/>
      <c r="V27" s="27"/>
      <c r="W27" s="193">
        <f>IF(ISBLANK('Tab A.  Average Daily Census '!$O$31)=TRUE,"",'Tab A.  Average Daily Census '!$O$31)</f>
        <v>0</v>
      </c>
      <c r="X27" s="28">
        <f t="shared" si="20"/>
      </c>
      <c r="Y27" s="28">
        <f t="shared" si="21"/>
      </c>
      <c r="Z27" s="29"/>
      <c r="AA27" s="27"/>
      <c r="AB27" s="193">
        <f>IF(ISBLANK('Tab A.  Average Daily Census '!$R$31)=TRUE,"",'Tab A.  Average Daily Census '!$R$31)</f>
        <v>0</v>
      </c>
      <c r="AC27" s="28">
        <f t="shared" si="22"/>
      </c>
      <c r="AD27" s="28">
        <f t="shared" si="23"/>
      </c>
      <c r="AE27" s="29"/>
    </row>
    <row r="28" spans="1:31" ht="15" customHeight="1">
      <c r="A28" s="112"/>
      <c r="B28" s="114"/>
      <c r="C28" s="83"/>
      <c r="D28" s="28">
        <f t="shared" si="0"/>
      </c>
      <c r="E28" s="227"/>
      <c r="F28" s="229">
        <f t="shared" si="1"/>
      </c>
      <c r="G28" s="27"/>
      <c r="H28" s="193">
        <f>IF(ISBLANK('Tab A.  Average Daily Census '!$F$31)=TRUE,"",'Tab A.  Average Daily Census '!$F$31)</f>
        <v>0</v>
      </c>
      <c r="I28" s="28">
        <f t="shared" si="2"/>
      </c>
      <c r="J28" s="28">
        <f t="shared" si="3"/>
      </c>
      <c r="K28" s="29"/>
      <c r="L28" s="27"/>
      <c r="M28" s="193">
        <f>IF(ISBLANK('Tab A.  Average Daily Census '!$I$31)=TRUE,"",'Tab A.  Average Daily Census '!$I$31)</f>
        <v>0</v>
      </c>
      <c r="N28" s="28">
        <f t="shared" si="4"/>
      </c>
      <c r="O28" s="28">
        <f t="shared" si="5"/>
      </c>
      <c r="P28" s="29"/>
      <c r="Q28" s="27"/>
      <c r="R28" s="193">
        <f>IF(ISBLANK('Tab A.  Average Daily Census '!$L$31)=TRUE,"",'Tab A.  Average Daily Census '!$L$31)</f>
        <v>0</v>
      </c>
      <c r="S28" s="28">
        <f t="shared" si="18"/>
      </c>
      <c r="T28" s="28">
        <f t="shared" si="19"/>
      </c>
      <c r="U28" s="29"/>
      <c r="V28" s="27"/>
      <c r="W28" s="193">
        <f>IF(ISBLANK('Tab A.  Average Daily Census '!$O$31)=TRUE,"",'Tab A.  Average Daily Census '!$O$31)</f>
        <v>0</v>
      </c>
      <c r="X28" s="28">
        <f t="shared" si="20"/>
      </c>
      <c r="Y28" s="28">
        <f t="shared" si="21"/>
      </c>
      <c r="Z28" s="29"/>
      <c r="AA28" s="27"/>
      <c r="AB28" s="193">
        <f>IF(ISBLANK('Tab A.  Average Daily Census '!$R$31)=TRUE,"",'Tab A.  Average Daily Census '!$R$31)</f>
        <v>0</v>
      </c>
      <c r="AC28" s="28">
        <f t="shared" si="22"/>
      </c>
      <c r="AD28" s="28">
        <f t="shared" si="23"/>
      </c>
      <c r="AE28" s="29"/>
    </row>
    <row r="29" spans="1:31" s="155" customFormat="1" ht="15" customHeight="1">
      <c r="A29" s="112"/>
      <c r="B29" s="114"/>
      <c r="C29" s="24"/>
      <c r="D29" s="28">
        <f t="shared" si="0"/>
      </c>
      <c r="E29" s="227"/>
      <c r="F29" s="229">
        <f t="shared" si="1"/>
      </c>
      <c r="G29" s="27"/>
      <c r="H29" s="193">
        <f>IF(ISBLANK('Tab A.  Average Daily Census '!$F$31)=TRUE,"",'Tab A.  Average Daily Census '!$F$31)</f>
        <v>0</v>
      </c>
      <c r="I29" s="28">
        <f t="shared" si="2"/>
      </c>
      <c r="J29" s="28">
        <f t="shared" si="3"/>
      </c>
      <c r="K29" s="29"/>
      <c r="L29" s="27"/>
      <c r="M29" s="193">
        <f>IF(ISBLANK('Tab A.  Average Daily Census '!$I$31)=TRUE,"",'Tab A.  Average Daily Census '!$I$31)</f>
        <v>0</v>
      </c>
      <c r="N29" s="28">
        <f t="shared" si="4"/>
      </c>
      <c r="O29" s="28">
        <f t="shared" si="5"/>
      </c>
      <c r="P29" s="29"/>
      <c r="Q29" s="27"/>
      <c r="R29" s="193">
        <f>IF(ISBLANK('Tab A.  Average Daily Census '!$L$31)=TRUE,"",'Tab A.  Average Daily Census '!$L$31)</f>
        <v>0</v>
      </c>
      <c r="S29" s="28">
        <f t="shared" si="18"/>
      </c>
      <c r="T29" s="28">
        <f t="shared" si="19"/>
      </c>
      <c r="U29" s="29"/>
      <c r="V29" s="27"/>
      <c r="W29" s="193">
        <f>IF(ISBLANK('Tab A.  Average Daily Census '!$O$31)=TRUE,"",'Tab A.  Average Daily Census '!$O$31)</f>
        <v>0</v>
      </c>
      <c r="X29" s="28">
        <f t="shared" si="20"/>
      </c>
      <c r="Y29" s="28">
        <f t="shared" si="21"/>
      </c>
      <c r="Z29" s="29"/>
      <c r="AA29" s="27"/>
      <c r="AB29" s="193">
        <f>IF(ISBLANK('Tab A.  Average Daily Census '!$R$31)=TRUE,"",'Tab A.  Average Daily Census '!$R$31)</f>
        <v>0</v>
      </c>
      <c r="AC29" s="28">
        <f t="shared" si="22"/>
      </c>
      <c r="AD29" s="28">
        <f t="shared" si="23"/>
      </c>
      <c r="AE29" s="29"/>
    </row>
    <row r="30" spans="1:31" ht="15" customHeight="1" thickBot="1">
      <c r="A30" s="180"/>
      <c r="B30" s="181"/>
      <c r="C30" s="50"/>
      <c r="D30" s="28">
        <f t="shared" si="0"/>
      </c>
      <c r="E30" s="237"/>
      <c r="F30" s="229">
        <f t="shared" si="1"/>
      </c>
      <c r="G30" s="49"/>
      <c r="H30" s="226">
        <f>IF(ISBLANK('Tab A.  Average Daily Census '!$F$31)=TRUE,"",'Tab A.  Average Daily Census '!$F$31)</f>
        <v>0</v>
      </c>
      <c r="I30" s="28">
        <f t="shared" si="2"/>
      </c>
      <c r="J30" s="28">
        <f t="shared" si="3"/>
      </c>
      <c r="K30" s="164"/>
      <c r="L30" s="49"/>
      <c r="M30" s="226">
        <f>IF(ISBLANK('Tab A.  Average Daily Census '!$I$31)=TRUE,"",'Tab A.  Average Daily Census '!$I$31)</f>
        <v>0</v>
      </c>
      <c r="N30" s="28">
        <f t="shared" si="4"/>
      </c>
      <c r="O30" s="28">
        <f t="shared" si="5"/>
      </c>
      <c r="P30" s="164"/>
      <c r="Q30" s="49"/>
      <c r="R30" s="226">
        <f>IF(ISBLANK('Tab A.  Average Daily Census '!$L$31)=TRUE,"",'Tab A.  Average Daily Census '!$L$31)</f>
        <v>0</v>
      </c>
      <c r="S30" s="51">
        <f t="shared" si="18"/>
      </c>
      <c r="T30" s="51">
        <f t="shared" si="19"/>
      </c>
      <c r="U30" s="164"/>
      <c r="V30" s="49"/>
      <c r="W30" s="226">
        <f>IF(ISBLANK('Tab A.  Average Daily Census '!$O$31)=TRUE,"",'Tab A.  Average Daily Census '!$O$31)</f>
        <v>0</v>
      </c>
      <c r="X30" s="51">
        <f t="shared" si="20"/>
      </c>
      <c r="Y30" s="51">
        <f t="shared" si="21"/>
      </c>
      <c r="Z30" s="164"/>
      <c r="AA30" s="49"/>
      <c r="AB30" s="226">
        <f>IF(ISBLANK('Tab A.  Average Daily Census '!$R$31)=TRUE,"",'Tab A.  Average Daily Census '!$R$31)</f>
        <v>0</v>
      </c>
      <c r="AC30" s="51">
        <f t="shared" si="22"/>
      </c>
      <c r="AD30" s="51">
        <f t="shared" si="23"/>
      </c>
      <c r="AE30" s="164"/>
    </row>
    <row r="31" spans="1:31" s="138" customFormat="1" ht="12.75">
      <c r="A31" s="182"/>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ht="13.5" thickBot="1"/>
    <row r="33" spans="1:12" ht="12.75">
      <c r="A33" s="427" t="s">
        <v>203</v>
      </c>
      <c r="B33" s="428"/>
      <c r="C33" s="428"/>
      <c r="D33" s="428"/>
      <c r="E33" s="428"/>
      <c r="F33" s="429"/>
      <c r="G33" s="84"/>
      <c r="H33" s="84"/>
      <c r="I33" s="84"/>
      <c r="J33" s="84"/>
      <c r="K33" s="84"/>
      <c r="L33" s="84"/>
    </row>
    <row r="34" spans="1:12" ht="13.5" thickBot="1">
      <c r="A34" s="430"/>
      <c r="B34" s="431"/>
      <c r="C34" s="431"/>
      <c r="D34" s="431"/>
      <c r="E34" s="431"/>
      <c r="F34" s="432"/>
      <c r="G34" s="84"/>
      <c r="H34" s="84"/>
      <c r="I34" s="84"/>
      <c r="J34" s="84"/>
      <c r="K34" s="84"/>
      <c r="L34" s="84"/>
    </row>
    <row r="35" spans="1:12" ht="13.5" thickBot="1">
      <c r="A35" s="141"/>
      <c r="B35" s="142"/>
      <c r="C35" s="84"/>
      <c r="D35" s="84"/>
      <c r="E35" s="84"/>
      <c r="F35" s="84"/>
      <c r="G35" s="84"/>
      <c r="H35" s="142"/>
      <c r="I35" s="142"/>
      <c r="J35" s="142"/>
      <c r="K35" s="142"/>
      <c r="L35" s="142"/>
    </row>
    <row r="36" spans="1:12" ht="318.75" customHeight="1" thickBot="1">
      <c r="A36" s="436" t="s">
        <v>205</v>
      </c>
      <c r="B36" s="437"/>
      <c r="C36" s="437"/>
      <c r="D36" s="437"/>
      <c r="E36" s="437"/>
      <c r="F36" s="438"/>
      <c r="H36" s="441" t="s">
        <v>204</v>
      </c>
      <c r="I36" s="434"/>
      <c r="J36" s="434"/>
      <c r="K36" s="434"/>
      <c r="L36" s="435"/>
    </row>
    <row r="40" spans="1:31" ht="12.75">
      <c r="A40" s="31"/>
      <c r="B40" s="31"/>
      <c r="Y40"/>
      <c r="Z40"/>
      <c r="AA40"/>
      <c r="AB40"/>
      <c r="AC40"/>
      <c r="AD40"/>
      <c r="AE40"/>
    </row>
    <row r="41" spans="1:31" ht="12.75">
      <c r="A41" s="31"/>
      <c r="B41" s="31"/>
      <c r="Y41"/>
      <c r="Z41"/>
      <c r="AA41"/>
      <c r="AB41"/>
      <c r="AC41"/>
      <c r="AD41"/>
      <c r="AE41"/>
    </row>
  </sheetData>
  <sheetProtection/>
  <mergeCells count="9">
    <mergeCell ref="A33:F34"/>
    <mergeCell ref="A36:F36"/>
    <mergeCell ref="H36:L36"/>
    <mergeCell ref="AA3:AE3"/>
    <mergeCell ref="G3:K3"/>
    <mergeCell ref="L3:P3"/>
    <mergeCell ref="C3:F3"/>
    <mergeCell ref="Q3:U3"/>
    <mergeCell ref="V3:Z3"/>
  </mergeCells>
  <conditionalFormatting sqref="C2">
    <cfRule type="cellIs" priority="1" dxfId="0" operator="lessThanOrEqual" stopIfTrue="1">
      <formula>0</formula>
    </cfRule>
  </conditionalFormatting>
  <printOptions horizontalCentered="1"/>
  <pageMargins left="0" right="0" top="0.5" bottom="0.5" header="0.5" footer="0.5"/>
  <pageSetup fitToHeight="1" fitToWidth="1" horizontalDpi="300" verticalDpi="300" orientation="landscape" scale="41"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C18"/>
  <sheetViews>
    <sheetView zoomScale="75" zoomScaleNormal="75" zoomScalePageLayoutView="0" workbookViewId="0" topLeftCell="A1">
      <selection activeCell="A1" sqref="A1:IV16384"/>
    </sheetView>
  </sheetViews>
  <sheetFormatPr defaultColWidth="25.421875" defaultRowHeight="12.75"/>
  <cols>
    <col min="1" max="1" width="40.7109375" style="218" customWidth="1"/>
    <col min="2" max="2" width="62.421875" style="218" customWidth="1"/>
    <col min="3" max="3" width="71.8515625" style="218" customWidth="1"/>
    <col min="4" max="16384" width="25.421875" style="218" customWidth="1"/>
  </cols>
  <sheetData>
    <row r="1" spans="1:3" s="242" customFormat="1" ht="49.5" customHeight="1">
      <c r="A1" s="330" t="s">
        <v>237</v>
      </c>
      <c r="B1" s="331"/>
      <c r="C1" s="331"/>
    </row>
    <row r="2" spans="1:3" ht="16.5" thickBot="1">
      <c r="A2" s="319" t="s">
        <v>1</v>
      </c>
      <c r="B2" s="320" t="s">
        <v>5</v>
      </c>
      <c r="C2" s="320" t="s">
        <v>0</v>
      </c>
    </row>
    <row r="3" spans="1:3" s="243" customFormat="1" ht="39.75" customHeight="1">
      <c r="A3" s="332" t="s">
        <v>4</v>
      </c>
      <c r="B3" s="333"/>
      <c r="C3" s="334"/>
    </row>
    <row r="4" spans="1:3" s="243" customFormat="1" ht="39.75" customHeight="1">
      <c r="A4" s="244" t="s">
        <v>25</v>
      </c>
      <c r="B4" s="302" t="s">
        <v>223</v>
      </c>
      <c r="C4" s="303" t="s">
        <v>65</v>
      </c>
    </row>
    <row r="5" spans="1:3" s="243" customFormat="1" ht="39.75" customHeight="1" thickBot="1">
      <c r="A5" s="194" t="s">
        <v>104</v>
      </c>
      <c r="B5" s="304" t="s">
        <v>66</v>
      </c>
      <c r="C5" s="305" t="s">
        <v>26</v>
      </c>
    </row>
    <row r="6" spans="1:3" s="243" customFormat="1" ht="39.75" customHeight="1">
      <c r="A6" s="335" t="s">
        <v>27</v>
      </c>
      <c r="B6" s="336"/>
      <c r="C6" s="326"/>
    </row>
    <row r="7" spans="1:3" s="243" customFormat="1" ht="39.75" customHeight="1">
      <c r="A7" s="244" t="s">
        <v>106</v>
      </c>
      <c r="B7" s="302" t="s">
        <v>224</v>
      </c>
      <c r="C7" s="303" t="s">
        <v>225</v>
      </c>
    </row>
    <row r="8" spans="1:3" s="243" customFormat="1" ht="39.75" customHeight="1">
      <c r="A8" s="243" t="s">
        <v>166</v>
      </c>
      <c r="B8" s="302" t="s">
        <v>67</v>
      </c>
      <c r="C8" s="303" t="s">
        <v>151</v>
      </c>
    </row>
    <row r="9" spans="1:3" s="243" customFormat="1" ht="39.75" customHeight="1">
      <c r="A9" s="244" t="s">
        <v>2</v>
      </c>
      <c r="B9" s="302" t="s">
        <v>3</v>
      </c>
      <c r="C9" s="303" t="s">
        <v>68</v>
      </c>
    </row>
    <row r="10" spans="1:3" s="243" customFormat="1" ht="39.75" customHeight="1" thickBot="1">
      <c r="A10" s="194" t="s">
        <v>105</v>
      </c>
      <c r="B10" s="304" t="s">
        <v>98</v>
      </c>
      <c r="C10" s="305" t="s">
        <v>57</v>
      </c>
    </row>
    <row r="11" spans="1:3" s="243" customFormat="1" ht="39.75" customHeight="1">
      <c r="A11" s="335" t="s">
        <v>124</v>
      </c>
      <c r="B11" s="336"/>
      <c r="C11" s="326"/>
    </row>
    <row r="12" spans="1:3" s="243" customFormat="1" ht="39.75" customHeight="1">
      <c r="A12" s="244" t="s">
        <v>128</v>
      </c>
      <c r="B12" s="302" t="s">
        <v>69</v>
      </c>
      <c r="C12" s="303" t="s">
        <v>86</v>
      </c>
    </row>
    <row r="13" spans="1:3" s="243" customFormat="1" ht="39.75" customHeight="1" thickBot="1">
      <c r="A13" s="194" t="s">
        <v>21</v>
      </c>
      <c r="B13" s="304" t="s">
        <v>70</v>
      </c>
      <c r="C13" s="305" t="s">
        <v>72</v>
      </c>
    </row>
    <row r="14" spans="1:3" s="243" customFormat="1" ht="39.75" customHeight="1">
      <c r="A14" s="335" t="s">
        <v>7</v>
      </c>
      <c r="B14" s="336"/>
      <c r="C14" s="326"/>
    </row>
    <row r="15" spans="1:3" s="243" customFormat="1" ht="15">
      <c r="A15" s="327" t="s">
        <v>71</v>
      </c>
      <c r="B15" s="337" t="s">
        <v>87</v>
      </c>
      <c r="C15" s="306" t="s">
        <v>125</v>
      </c>
    </row>
    <row r="16" spans="1:3" s="243" customFormat="1" ht="15">
      <c r="A16" s="327"/>
      <c r="B16" s="337"/>
      <c r="C16" s="307" t="s">
        <v>126</v>
      </c>
    </row>
    <row r="17" spans="1:3" s="243" customFormat="1" ht="15">
      <c r="A17" s="327"/>
      <c r="B17" s="337"/>
      <c r="C17" s="307" t="s">
        <v>127</v>
      </c>
    </row>
    <row r="18" spans="1:3" s="243" customFormat="1" ht="15.75" thickBot="1">
      <c r="A18" s="328"/>
      <c r="B18" s="338"/>
      <c r="C18" s="308" t="s">
        <v>133</v>
      </c>
    </row>
  </sheetData>
  <sheetProtection/>
  <mergeCells count="7">
    <mergeCell ref="A1:C1"/>
    <mergeCell ref="A3:C3"/>
    <mergeCell ref="A14:C14"/>
    <mergeCell ref="A15:A18"/>
    <mergeCell ref="B15:B18"/>
    <mergeCell ref="A11:C11"/>
    <mergeCell ref="A6:C6"/>
  </mergeCells>
  <printOptions horizontalCentered="1"/>
  <pageMargins left="0.25" right="0.25" top="0.5" bottom="0.5"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13"/>
  <sheetViews>
    <sheetView zoomScale="75" zoomScaleNormal="75" zoomScalePageLayoutView="0" workbookViewId="0" topLeftCell="A1">
      <selection activeCell="F8" sqref="F8"/>
    </sheetView>
  </sheetViews>
  <sheetFormatPr defaultColWidth="9.140625" defaultRowHeight="12.75"/>
  <cols>
    <col min="1" max="1" width="20.8515625" style="219" customWidth="1"/>
    <col min="2" max="2" width="36.7109375" style="219" customWidth="1"/>
    <col min="3" max="3" width="17.7109375" style="219" customWidth="1"/>
    <col min="4" max="8" width="15.7109375" style="219" customWidth="1"/>
    <col min="9" max="16384" width="9.140625" style="219" customWidth="1"/>
  </cols>
  <sheetData>
    <row r="1" spans="1:8" ht="49.5" customHeight="1" thickBot="1">
      <c r="A1" s="342" t="s">
        <v>236</v>
      </c>
      <c r="B1" s="343"/>
      <c r="C1" s="343"/>
      <c r="D1" s="343"/>
      <c r="E1" s="343"/>
      <c r="F1" s="343"/>
      <c r="G1" s="343"/>
      <c r="H1" s="344"/>
    </row>
    <row r="2" spans="1:8" ht="25.5" customHeight="1">
      <c r="A2" s="339" t="s">
        <v>73</v>
      </c>
      <c r="B2" s="340"/>
      <c r="C2" s="341"/>
      <c r="D2" s="339" t="s">
        <v>59</v>
      </c>
      <c r="E2" s="340"/>
      <c r="F2" s="340"/>
      <c r="G2" s="340"/>
      <c r="H2" s="341"/>
    </row>
    <row r="3" spans="1:8" ht="36.75" customHeight="1">
      <c r="A3" s="20" t="s">
        <v>99</v>
      </c>
      <c r="B3" s="21" t="s">
        <v>5</v>
      </c>
      <c r="C3" s="22" t="s">
        <v>16</v>
      </c>
      <c r="D3" s="20" t="s">
        <v>60</v>
      </c>
      <c r="E3" s="23" t="s">
        <v>62</v>
      </c>
      <c r="F3" s="23" t="s">
        <v>63</v>
      </c>
      <c r="G3" s="21" t="s">
        <v>61</v>
      </c>
      <c r="H3" s="22" t="s">
        <v>74</v>
      </c>
    </row>
    <row r="4" spans="1:8" ht="48" customHeight="1">
      <c r="A4" s="214" t="s">
        <v>100</v>
      </c>
      <c r="B4" s="215" t="s">
        <v>135</v>
      </c>
      <c r="C4" s="220" t="s">
        <v>13</v>
      </c>
      <c r="D4" s="214" t="s">
        <v>102</v>
      </c>
      <c r="E4" s="221"/>
      <c r="F4" s="221"/>
      <c r="G4" s="221" t="s">
        <v>23</v>
      </c>
      <c r="H4" s="220"/>
    </row>
    <row r="5" spans="1:8" ht="60">
      <c r="A5" s="214" t="s">
        <v>136</v>
      </c>
      <c r="B5" s="215" t="s">
        <v>76</v>
      </c>
      <c r="C5" s="220" t="s">
        <v>14</v>
      </c>
      <c r="D5" s="214" t="s">
        <v>77</v>
      </c>
      <c r="E5" s="221" t="s">
        <v>78</v>
      </c>
      <c r="F5" s="221" t="s">
        <v>78</v>
      </c>
      <c r="G5" s="221"/>
      <c r="H5" s="220" t="s">
        <v>79</v>
      </c>
    </row>
    <row r="6" spans="1:8" ht="48" customHeight="1">
      <c r="A6" s="214" t="s">
        <v>167</v>
      </c>
      <c r="B6" s="215" t="s">
        <v>101</v>
      </c>
      <c r="C6" s="220" t="s">
        <v>20</v>
      </c>
      <c r="D6" s="214" t="s">
        <v>80</v>
      </c>
      <c r="E6" s="221"/>
      <c r="F6" s="221" t="s">
        <v>22</v>
      </c>
      <c r="G6" s="221"/>
      <c r="H6" s="220"/>
    </row>
    <row r="7" spans="1:8" ht="48" customHeight="1">
      <c r="A7" s="214" t="s">
        <v>10</v>
      </c>
      <c r="B7" s="222" t="s">
        <v>81</v>
      </c>
      <c r="C7" s="220" t="s">
        <v>20</v>
      </c>
      <c r="D7" s="214" t="s">
        <v>80</v>
      </c>
      <c r="E7" s="221"/>
      <c r="F7" s="221" t="s">
        <v>24</v>
      </c>
      <c r="G7" s="221"/>
      <c r="H7" s="220"/>
    </row>
    <row r="8" spans="1:8" ht="90">
      <c r="A8" s="214" t="s">
        <v>233</v>
      </c>
      <c r="B8" s="215" t="s">
        <v>12</v>
      </c>
      <c r="C8" s="220" t="s">
        <v>29</v>
      </c>
      <c r="D8" s="214"/>
      <c r="E8" s="221"/>
      <c r="F8" s="221" t="s">
        <v>82</v>
      </c>
      <c r="G8" s="221"/>
      <c r="H8" s="220" t="s">
        <v>83</v>
      </c>
    </row>
    <row r="9" spans="1:8" ht="81" customHeight="1">
      <c r="A9" s="214" t="s">
        <v>11</v>
      </c>
      <c r="B9" s="215" t="s">
        <v>28</v>
      </c>
      <c r="C9" s="220" t="s">
        <v>15</v>
      </c>
      <c r="D9" s="214" t="s">
        <v>17</v>
      </c>
      <c r="E9" s="221" t="s">
        <v>17</v>
      </c>
      <c r="F9" s="221" t="s">
        <v>31</v>
      </c>
      <c r="G9" s="221" t="s">
        <v>30</v>
      </c>
      <c r="H9" s="220" t="s">
        <v>103</v>
      </c>
    </row>
    <row r="10" spans="1:8" ht="61.5" customHeight="1" thickBot="1">
      <c r="A10" s="216" t="s">
        <v>85</v>
      </c>
      <c r="B10" s="217" t="s">
        <v>84</v>
      </c>
      <c r="C10" s="223" t="s">
        <v>15</v>
      </c>
      <c r="D10" s="216" t="s">
        <v>75</v>
      </c>
      <c r="E10" s="224" t="s">
        <v>75</v>
      </c>
      <c r="F10" s="224" t="s">
        <v>75</v>
      </c>
      <c r="G10" s="224" t="s">
        <v>75</v>
      </c>
      <c r="H10" s="223" t="s">
        <v>75</v>
      </c>
    </row>
    <row r="11" spans="1:8" ht="15">
      <c r="A11" s="225"/>
      <c r="B11" s="225"/>
      <c r="C11" s="225"/>
      <c r="D11" s="225"/>
      <c r="E11" s="225"/>
      <c r="F11" s="225"/>
      <c r="G11" s="225"/>
      <c r="H11" s="225"/>
    </row>
    <row r="12" spans="1:8" ht="15">
      <c r="A12" s="225"/>
      <c r="B12" s="225"/>
      <c r="C12" s="225"/>
      <c r="D12" s="225"/>
      <c r="E12" s="225"/>
      <c r="F12" s="225"/>
      <c r="G12" s="225"/>
      <c r="H12" s="225"/>
    </row>
    <row r="13" spans="1:8" ht="15">
      <c r="A13" s="225"/>
      <c r="B13" s="225"/>
      <c r="C13" s="225"/>
      <c r="D13" s="225"/>
      <c r="E13" s="225"/>
      <c r="F13" s="225"/>
      <c r="G13" s="225"/>
      <c r="H13" s="225"/>
    </row>
  </sheetData>
  <sheetProtection/>
  <mergeCells count="3">
    <mergeCell ref="D2:H2"/>
    <mergeCell ref="A2:C2"/>
    <mergeCell ref="A1:H1"/>
  </mergeCells>
  <printOptions horizontalCentered="1"/>
  <pageMargins left="0" right="0" top="0.5" bottom="0.25" header="0.5" footer="0.5"/>
  <pageSetup fitToHeight="1" fitToWidth="1" horizontalDpi="300" verticalDpi="300" orientation="landscape" scale="96"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46"/>
  <sheetViews>
    <sheetView zoomScale="75" zoomScaleNormal="75" zoomScalePageLayoutView="0" workbookViewId="0" topLeftCell="A1">
      <selection activeCell="A1" sqref="A1:IV16384"/>
    </sheetView>
  </sheetViews>
  <sheetFormatPr defaultColWidth="9.140625" defaultRowHeight="12.75"/>
  <cols>
    <col min="1" max="1" width="14.28125" style="0" customWidth="1"/>
    <col min="2" max="2" width="12.8515625" style="86" customWidth="1"/>
    <col min="3" max="3" width="9.7109375" style="31" customWidth="1"/>
    <col min="4" max="4" width="12.00390625" style="31" customWidth="1"/>
    <col min="5" max="8" width="9.7109375" style="31" customWidth="1"/>
    <col min="9" max="9" width="11.28125" style="31" customWidth="1"/>
    <col min="10" max="10" width="9.7109375" style="33" customWidth="1"/>
    <col min="11" max="13" width="9.7109375" style="31" customWidth="1"/>
    <col min="14" max="14" width="12.28125" style="31" customWidth="1"/>
    <col min="15" max="15" width="9.7109375" style="33" customWidth="1"/>
    <col min="16" max="16" width="9.7109375" style="31" customWidth="1"/>
  </cols>
  <sheetData>
    <row r="1" spans="1:16" s="310" customFormat="1" ht="49.5" customHeight="1">
      <c r="A1" s="345" t="s">
        <v>234</v>
      </c>
      <c r="B1" s="346"/>
      <c r="C1" s="346"/>
      <c r="D1" s="346"/>
      <c r="E1" s="346"/>
      <c r="F1" s="346"/>
      <c r="G1" s="346"/>
      <c r="H1" s="346"/>
      <c r="I1" s="346"/>
      <c r="J1" s="346"/>
      <c r="K1" s="346"/>
      <c r="L1" s="346"/>
      <c r="M1" s="346"/>
      <c r="N1" s="346"/>
      <c r="O1" s="346"/>
      <c r="P1" s="346"/>
    </row>
    <row r="2" spans="1:16" ht="15.75" customHeight="1" thickBot="1">
      <c r="A2" s="360" t="s">
        <v>142</v>
      </c>
      <c r="B2" s="360"/>
      <c r="C2" s="16">
        <v>769</v>
      </c>
      <c r="J2"/>
      <c r="K2"/>
      <c r="L2"/>
      <c r="M2"/>
      <c r="P2"/>
    </row>
    <row r="3" spans="1:16" ht="16.5" thickBot="1">
      <c r="A3" s="356" t="s">
        <v>92</v>
      </c>
      <c r="B3" s="357"/>
      <c r="C3" s="347" t="s">
        <v>51</v>
      </c>
      <c r="D3" s="348"/>
      <c r="E3" s="348"/>
      <c r="F3" s="349"/>
      <c r="G3" s="350" t="s">
        <v>121</v>
      </c>
      <c r="H3" s="351"/>
      <c r="I3" s="351"/>
      <c r="J3" s="351"/>
      <c r="K3" s="351"/>
      <c r="L3" s="351"/>
      <c r="M3" s="351"/>
      <c r="N3" s="351"/>
      <c r="O3" s="351"/>
      <c r="P3" s="352"/>
    </row>
    <row r="4" spans="1:16" ht="13.5" thickBot="1">
      <c r="A4" s="25"/>
      <c r="B4" s="18"/>
      <c r="C4" s="353" t="s">
        <v>120</v>
      </c>
      <c r="D4" s="354"/>
      <c r="E4" s="354"/>
      <c r="F4" s="355"/>
      <c r="G4" s="353" t="s">
        <v>122</v>
      </c>
      <c r="H4" s="354"/>
      <c r="I4" s="354"/>
      <c r="J4" s="354"/>
      <c r="K4" s="354"/>
      <c r="L4" s="358" t="s">
        <v>123</v>
      </c>
      <c r="M4" s="358"/>
      <c r="N4" s="358"/>
      <c r="O4" s="358"/>
      <c r="P4" s="359"/>
    </row>
    <row r="5" spans="1:16" ht="89.25" customHeight="1" thickBot="1">
      <c r="A5" s="7" t="s">
        <v>44</v>
      </c>
      <c r="B5" s="87" t="s">
        <v>143</v>
      </c>
      <c r="C5" s="58" t="s">
        <v>19</v>
      </c>
      <c r="D5" s="59" t="s">
        <v>2</v>
      </c>
      <c r="E5" s="60" t="s">
        <v>45</v>
      </c>
      <c r="F5" s="60" t="s">
        <v>6</v>
      </c>
      <c r="G5" s="61" t="s">
        <v>9</v>
      </c>
      <c r="H5" s="61" t="s">
        <v>8</v>
      </c>
      <c r="I5" s="61" t="s">
        <v>52</v>
      </c>
      <c r="J5" s="62" t="s">
        <v>129</v>
      </c>
      <c r="K5" s="63" t="s">
        <v>46</v>
      </c>
      <c r="L5" s="63" t="s">
        <v>9</v>
      </c>
      <c r="M5" s="63" t="s">
        <v>8</v>
      </c>
      <c r="N5" s="61" t="s">
        <v>52</v>
      </c>
      <c r="O5" s="67" t="s">
        <v>129</v>
      </c>
      <c r="P5" s="64" t="s">
        <v>46</v>
      </c>
    </row>
    <row r="6" spans="1:16" ht="13.5" thickBot="1">
      <c r="A6" s="377"/>
      <c r="B6" s="378"/>
      <c r="C6" s="45"/>
      <c r="D6" s="128">
        <f>'Tab A.  Average Daily Census '!$D$14</f>
        <v>769</v>
      </c>
      <c r="E6" s="44"/>
      <c r="F6" s="44"/>
      <c r="G6" s="46" t="s">
        <v>58</v>
      </c>
      <c r="H6" s="46" t="s">
        <v>58</v>
      </c>
      <c r="I6" s="46" t="s">
        <v>58</v>
      </c>
      <c r="J6" s="45"/>
      <c r="K6" s="47" t="s">
        <v>47</v>
      </c>
      <c r="L6" s="47" t="s">
        <v>58</v>
      </c>
      <c r="M6" s="47" t="s">
        <v>58</v>
      </c>
      <c r="N6" s="46" t="s">
        <v>58</v>
      </c>
      <c r="O6" s="68"/>
      <c r="P6" s="48" t="s">
        <v>47</v>
      </c>
    </row>
    <row r="7" spans="1:16" ht="19.5" customHeight="1" thickBot="1">
      <c r="A7" s="135" t="s">
        <v>146</v>
      </c>
      <c r="B7" s="88" t="s">
        <v>147</v>
      </c>
      <c r="C7" s="55">
        <v>52560</v>
      </c>
      <c r="D7" s="51">
        <f>C7/365</f>
        <v>144</v>
      </c>
      <c r="E7" s="50">
        <v>200</v>
      </c>
      <c r="F7" s="51">
        <f>E7/D7*24</f>
        <v>33.33333333333333</v>
      </c>
      <c r="G7" s="50">
        <v>100</v>
      </c>
      <c r="H7" s="50">
        <v>850</v>
      </c>
      <c r="I7" s="51">
        <f>H7/D6*D7</f>
        <v>159.16775032509753</v>
      </c>
      <c r="J7" s="52">
        <f>G7/I7*24</f>
        <v>15.07843137254902</v>
      </c>
      <c r="K7" s="55" t="s">
        <v>95</v>
      </c>
      <c r="L7" s="55">
        <v>100</v>
      </c>
      <c r="M7" s="55">
        <v>875</v>
      </c>
      <c r="N7" s="51">
        <f>M7/D6*D7</f>
        <v>163.84915474642395</v>
      </c>
      <c r="O7" s="69">
        <f>L7/N7*24</f>
        <v>14.647619047619045</v>
      </c>
      <c r="P7" s="56" t="s">
        <v>96</v>
      </c>
    </row>
    <row r="8" spans="1:16" ht="15">
      <c r="A8" s="241"/>
      <c r="C8"/>
      <c r="J8"/>
      <c r="K8"/>
      <c r="L8"/>
      <c r="M8"/>
      <c r="P8"/>
    </row>
    <row r="9" spans="1:16" ht="16.5" thickBot="1">
      <c r="A9" s="16" t="s">
        <v>32</v>
      </c>
      <c r="C9"/>
      <c r="J9"/>
      <c r="K9"/>
      <c r="L9"/>
      <c r="M9"/>
      <c r="P9"/>
    </row>
    <row r="10" spans="1:16" ht="13.5" thickBot="1">
      <c r="A10" s="25"/>
      <c r="B10" s="18"/>
      <c r="C10" s="363" t="s">
        <v>120</v>
      </c>
      <c r="D10" s="364"/>
      <c r="E10" s="364"/>
      <c r="F10" s="364"/>
      <c r="G10" s="365" t="s">
        <v>122</v>
      </c>
      <c r="H10" s="364"/>
      <c r="I10" s="364"/>
      <c r="J10" s="364"/>
      <c r="K10" s="366"/>
      <c r="L10" s="367" t="s">
        <v>123</v>
      </c>
      <c r="M10" s="367"/>
      <c r="N10" s="367"/>
      <c r="O10" s="367"/>
      <c r="P10" s="368"/>
    </row>
    <row r="11" spans="1:16" ht="95.25" customHeight="1" thickBot="1">
      <c r="A11" s="7" t="s">
        <v>44</v>
      </c>
      <c r="B11" s="87" t="s">
        <v>143</v>
      </c>
      <c r="C11" s="58" t="s">
        <v>19</v>
      </c>
      <c r="D11" s="59" t="s">
        <v>2</v>
      </c>
      <c r="E11" s="60" t="s">
        <v>45</v>
      </c>
      <c r="F11" s="60" t="s">
        <v>6</v>
      </c>
      <c r="G11" s="61" t="s">
        <v>9</v>
      </c>
      <c r="H11" s="61" t="s">
        <v>8</v>
      </c>
      <c r="I11" s="61" t="s">
        <v>52</v>
      </c>
      <c r="J11" s="62" t="s">
        <v>129</v>
      </c>
      <c r="K11" s="63" t="s">
        <v>46</v>
      </c>
      <c r="L11" s="63" t="s">
        <v>9</v>
      </c>
      <c r="M11" s="63" t="s">
        <v>8</v>
      </c>
      <c r="N11" s="61" t="s">
        <v>52</v>
      </c>
      <c r="O11" s="67" t="s">
        <v>129</v>
      </c>
      <c r="P11" s="64" t="s">
        <v>46</v>
      </c>
    </row>
    <row r="12" spans="1:16" ht="13.5" thickBot="1">
      <c r="A12" s="377"/>
      <c r="B12" s="378"/>
      <c r="C12" s="45"/>
      <c r="D12" s="128">
        <f>'Tab A.  Average Daily Census '!$D$14</f>
        <v>769</v>
      </c>
      <c r="E12" s="44"/>
      <c r="F12" s="44"/>
      <c r="G12" s="46" t="s">
        <v>58</v>
      </c>
      <c r="H12" s="46" t="s">
        <v>58</v>
      </c>
      <c r="I12" s="46" t="s">
        <v>58</v>
      </c>
      <c r="J12" s="45"/>
      <c r="K12" s="47" t="s">
        <v>47</v>
      </c>
      <c r="L12" s="47" t="s">
        <v>58</v>
      </c>
      <c r="M12" s="47" t="s">
        <v>58</v>
      </c>
      <c r="N12" s="46" t="s">
        <v>58</v>
      </c>
      <c r="O12" s="68"/>
      <c r="P12" s="48" t="s">
        <v>47</v>
      </c>
    </row>
    <row r="13" spans="1:16" ht="15" thickBot="1">
      <c r="A13" s="134" t="s">
        <v>169</v>
      </c>
      <c r="B13" s="88" t="s">
        <v>170</v>
      </c>
      <c r="C13" s="55">
        <v>70000</v>
      </c>
      <c r="D13" s="51">
        <f>C13/365</f>
        <v>191.78082191780823</v>
      </c>
      <c r="E13" s="50">
        <v>4900</v>
      </c>
      <c r="F13" s="51">
        <f>E13/D13*24</f>
        <v>613.2</v>
      </c>
      <c r="G13" s="50">
        <v>4900</v>
      </c>
      <c r="H13" s="50">
        <v>769</v>
      </c>
      <c r="I13" s="51">
        <f>H13/D12*D13</f>
        <v>191.78082191780823</v>
      </c>
      <c r="J13" s="52">
        <f>G13/I13*24</f>
        <v>613.2</v>
      </c>
      <c r="K13" s="55" t="s">
        <v>116</v>
      </c>
      <c r="L13" s="55">
        <v>4900</v>
      </c>
      <c r="M13" s="55">
        <v>875</v>
      </c>
      <c r="N13" s="51">
        <f>M13/D12*D13</f>
        <v>218.2161497764398</v>
      </c>
      <c r="O13" s="69">
        <f>L13/N13*24</f>
        <v>538.9151999999999</v>
      </c>
      <c r="P13" s="56" t="s">
        <v>96</v>
      </c>
    </row>
    <row r="14" spans="3:16" ht="12.75">
      <c r="C14"/>
      <c r="J14"/>
      <c r="K14"/>
      <c r="L14"/>
      <c r="M14"/>
      <c r="P14"/>
    </row>
    <row r="15" spans="1:16" ht="16.5" thickBot="1">
      <c r="A15" s="16" t="s">
        <v>33</v>
      </c>
      <c r="C15"/>
      <c r="J15"/>
      <c r="K15"/>
      <c r="L15"/>
      <c r="M15"/>
      <c r="P15"/>
    </row>
    <row r="16" spans="1:16" ht="13.5" thickBot="1">
      <c r="A16" s="17"/>
      <c r="B16" s="18"/>
      <c r="C16" s="363" t="s">
        <v>120</v>
      </c>
      <c r="D16" s="364"/>
      <c r="E16" s="364"/>
      <c r="F16" s="364"/>
      <c r="G16" s="365" t="s">
        <v>122</v>
      </c>
      <c r="H16" s="364"/>
      <c r="I16" s="364"/>
      <c r="J16" s="364"/>
      <c r="K16" s="366"/>
      <c r="L16" s="367" t="s">
        <v>123</v>
      </c>
      <c r="M16" s="367"/>
      <c r="N16" s="367"/>
      <c r="O16" s="367"/>
      <c r="P16" s="368"/>
    </row>
    <row r="17" spans="1:16" ht="81" customHeight="1" thickBot="1">
      <c r="A17" s="3" t="s">
        <v>44</v>
      </c>
      <c r="B17" s="129" t="s">
        <v>143</v>
      </c>
      <c r="C17" s="8" t="s">
        <v>19</v>
      </c>
      <c r="D17" s="35" t="s">
        <v>2</v>
      </c>
      <c r="E17" s="36" t="s">
        <v>45</v>
      </c>
      <c r="F17" s="36" t="s">
        <v>6</v>
      </c>
      <c r="G17" s="37" t="s">
        <v>9</v>
      </c>
      <c r="H17" s="37" t="s">
        <v>8</v>
      </c>
      <c r="I17" s="37" t="s">
        <v>52</v>
      </c>
      <c r="J17" s="10" t="s">
        <v>129</v>
      </c>
      <c r="K17" s="9" t="s">
        <v>46</v>
      </c>
      <c r="L17" s="9" t="s">
        <v>9</v>
      </c>
      <c r="M17" s="9" t="s">
        <v>8</v>
      </c>
      <c r="N17" s="37" t="s">
        <v>52</v>
      </c>
      <c r="O17" s="70" t="s">
        <v>129</v>
      </c>
      <c r="P17" s="9" t="s">
        <v>46</v>
      </c>
    </row>
    <row r="18" spans="1:16" ht="13.5" thickBot="1">
      <c r="A18" s="382"/>
      <c r="B18" s="370"/>
      <c r="C18" s="17"/>
      <c r="D18" s="128">
        <f>'Tab A.  Average Daily Census '!$D$14</f>
        <v>769</v>
      </c>
      <c r="E18" s="44"/>
      <c r="F18" s="44"/>
      <c r="G18" s="46" t="s">
        <v>58</v>
      </c>
      <c r="H18" s="46" t="s">
        <v>58</v>
      </c>
      <c r="I18" s="46" t="s">
        <v>58</v>
      </c>
      <c r="J18" s="45"/>
      <c r="K18" s="47" t="s">
        <v>47</v>
      </c>
      <c r="L18" s="47" t="s">
        <v>58</v>
      </c>
      <c r="M18" s="47" t="s">
        <v>58</v>
      </c>
      <c r="N18" s="46" t="s">
        <v>58</v>
      </c>
      <c r="O18" s="68"/>
      <c r="P18" s="48" t="s">
        <v>47</v>
      </c>
    </row>
    <row r="19" spans="1:16" ht="14.25">
      <c r="A19" s="133" t="s">
        <v>34</v>
      </c>
      <c r="B19" s="89" t="s">
        <v>145</v>
      </c>
      <c r="C19" s="39">
        <v>350000</v>
      </c>
      <c r="D19" s="40">
        <f>C19/365</f>
        <v>958.9041095890411</v>
      </c>
      <c r="E19" s="41">
        <v>2000</v>
      </c>
      <c r="F19" s="40">
        <f>E19/D19*24</f>
        <v>50.057142857142864</v>
      </c>
      <c r="G19" s="41">
        <v>1800</v>
      </c>
      <c r="H19" s="41">
        <v>650</v>
      </c>
      <c r="I19" s="40">
        <f>H19/D18*D19</f>
        <v>810.517127741062</v>
      </c>
      <c r="J19" s="42">
        <f>G19/I19*24</f>
        <v>53.2993054945055</v>
      </c>
      <c r="K19" s="39" t="s">
        <v>95</v>
      </c>
      <c r="L19" s="39">
        <v>1800</v>
      </c>
      <c r="M19" s="39">
        <v>875</v>
      </c>
      <c r="N19" s="40">
        <f>M19/D18*D19</f>
        <v>1091.080748882199</v>
      </c>
      <c r="O19" s="71">
        <f>L19/N19*24</f>
        <v>39.59376979591836</v>
      </c>
      <c r="P19" s="30" t="s">
        <v>96</v>
      </c>
    </row>
    <row r="20" spans="3:16" ht="12.75">
      <c r="C20"/>
      <c r="J20"/>
      <c r="K20"/>
      <c r="L20"/>
      <c r="M20"/>
      <c r="P20"/>
    </row>
    <row r="21" spans="1:16" ht="16.5" thickBot="1">
      <c r="A21" s="16" t="s">
        <v>94</v>
      </c>
      <c r="C21"/>
      <c r="J21"/>
      <c r="K21"/>
      <c r="L21"/>
      <c r="M21"/>
      <c r="P21"/>
    </row>
    <row r="22" spans="1:16" ht="13.5" thickBot="1">
      <c r="A22" s="17"/>
      <c r="B22" s="18"/>
      <c r="C22" s="363" t="s">
        <v>120</v>
      </c>
      <c r="D22" s="364"/>
      <c r="E22" s="364"/>
      <c r="F22" s="364"/>
      <c r="G22" s="365" t="s">
        <v>122</v>
      </c>
      <c r="H22" s="364"/>
      <c r="I22" s="364"/>
      <c r="J22" s="364"/>
      <c r="K22" s="366"/>
      <c r="L22" s="367" t="s">
        <v>123</v>
      </c>
      <c r="M22" s="367"/>
      <c r="N22" s="367"/>
      <c r="O22" s="367"/>
      <c r="P22" s="368"/>
    </row>
    <row r="23" spans="1:16" ht="81" customHeight="1" thickBot="1">
      <c r="A23" s="3" t="s">
        <v>44</v>
      </c>
      <c r="B23" s="129" t="s">
        <v>143</v>
      </c>
      <c r="C23" s="8" t="s">
        <v>19</v>
      </c>
      <c r="D23" s="35" t="s">
        <v>2</v>
      </c>
      <c r="E23" s="36" t="s">
        <v>45</v>
      </c>
      <c r="F23" s="36" t="s">
        <v>6</v>
      </c>
      <c r="G23" s="37" t="s">
        <v>9</v>
      </c>
      <c r="H23" s="37" t="s">
        <v>8</v>
      </c>
      <c r="I23" s="37" t="s">
        <v>52</v>
      </c>
      <c r="J23" s="10" t="s">
        <v>129</v>
      </c>
      <c r="K23" s="9" t="s">
        <v>46</v>
      </c>
      <c r="L23" s="9" t="s">
        <v>9</v>
      </c>
      <c r="M23" s="9" t="s">
        <v>8</v>
      </c>
      <c r="N23" s="37" t="s">
        <v>52</v>
      </c>
      <c r="O23" s="70" t="s">
        <v>129</v>
      </c>
      <c r="P23" s="11" t="s">
        <v>46</v>
      </c>
    </row>
    <row r="24" spans="1:16" ht="13.5" thickBot="1">
      <c r="A24" s="369"/>
      <c r="B24" s="370"/>
      <c r="C24" s="43"/>
      <c r="D24" s="128">
        <f>'Tab A.  Average Daily Census '!$D$14</f>
        <v>769</v>
      </c>
      <c r="E24" s="44"/>
      <c r="F24" s="44"/>
      <c r="G24" s="46" t="s">
        <v>58</v>
      </c>
      <c r="H24" s="46" t="s">
        <v>58</v>
      </c>
      <c r="I24" s="46" t="s">
        <v>58</v>
      </c>
      <c r="J24" s="45"/>
      <c r="K24" s="47" t="s">
        <v>47</v>
      </c>
      <c r="L24" s="47" t="s">
        <v>58</v>
      </c>
      <c r="M24" s="47" t="s">
        <v>58</v>
      </c>
      <c r="N24" s="46" t="s">
        <v>58</v>
      </c>
      <c r="O24" s="68"/>
      <c r="P24" s="48" t="s">
        <v>47</v>
      </c>
    </row>
    <row r="25" spans="1:16" ht="15.75" thickBot="1">
      <c r="A25" s="130" t="s">
        <v>37</v>
      </c>
      <c r="B25" s="90" t="s">
        <v>168</v>
      </c>
      <c r="C25" s="55">
        <v>25550</v>
      </c>
      <c r="D25" s="51">
        <f>C25/365</f>
        <v>70</v>
      </c>
      <c r="E25" s="50">
        <v>70</v>
      </c>
      <c r="F25" s="51">
        <f>E25/D25*24</f>
        <v>24</v>
      </c>
      <c r="G25" s="50">
        <v>100</v>
      </c>
      <c r="H25" s="50">
        <v>749</v>
      </c>
      <c r="I25" s="51">
        <f>H25/D24*D25</f>
        <v>68.17945383615084</v>
      </c>
      <c r="J25" s="66">
        <f>G25/I25*24</f>
        <v>35.201220675185965</v>
      </c>
      <c r="K25" s="55" t="s">
        <v>95</v>
      </c>
      <c r="L25" s="55">
        <v>100</v>
      </c>
      <c r="M25" s="55">
        <v>875</v>
      </c>
      <c r="N25" s="51">
        <f>M25/D24*D25</f>
        <v>79.64889466840053</v>
      </c>
      <c r="O25" s="72">
        <f>L25/N25*24</f>
        <v>30.132244897959183</v>
      </c>
      <c r="P25" s="56" t="s">
        <v>96</v>
      </c>
    </row>
    <row r="26" spans="3:16" ht="12.75">
      <c r="C26"/>
      <c r="J26"/>
      <c r="K26"/>
      <c r="L26"/>
      <c r="M26"/>
      <c r="P26"/>
    </row>
    <row r="27" spans="1:16" ht="16.5" thickBot="1">
      <c r="A27" s="16" t="s">
        <v>93</v>
      </c>
      <c r="C27"/>
      <c r="J27"/>
      <c r="K27"/>
      <c r="L27"/>
      <c r="M27"/>
      <c r="P27"/>
    </row>
    <row r="28" spans="1:16" ht="13.5" thickBot="1">
      <c r="A28" s="17"/>
      <c r="B28" s="18"/>
      <c r="C28" s="363" t="s">
        <v>120</v>
      </c>
      <c r="D28" s="364"/>
      <c r="E28" s="364"/>
      <c r="F28" s="364"/>
      <c r="G28" s="379" t="s">
        <v>122</v>
      </c>
      <c r="H28" s="380"/>
      <c r="I28" s="380"/>
      <c r="J28" s="380"/>
      <c r="K28" s="381"/>
      <c r="L28" s="375" t="s">
        <v>123</v>
      </c>
      <c r="M28" s="375"/>
      <c r="N28" s="375"/>
      <c r="O28" s="375"/>
      <c r="P28" s="376"/>
    </row>
    <row r="29" spans="1:16" ht="81" customHeight="1" thickBot="1">
      <c r="A29" s="3" t="s">
        <v>44</v>
      </c>
      <c r="B29" s="129" t="s">
        <v>143</v>
      </c>
      <c r="C29" s="8" t="s">
        <v>19</v>
      </c>
      <c r="D29" s="35" t="s">
        <v>2</v>
      </c>
      <c r="E29" s="36" t="s">
        <v>45</v>
      </c>
      <c r="F29" s="36" t="s">
        <v>6</v>
      </c>
      <c r="G29" s="37" t="s">
        <v>9</v>
      </c>
      <c r="H29" s="37" t="s">
        <v>8</v>
      </c>
      <c r="I29" s="37" t="s">
        <v>52</v>
      </c>
      <c r="J29" s="10" t="s">
        <v>129</v>
      </c>
      <c r="K29" s="9" t="s">
        <v>46</v>
      </c>
      <c r="L29" s="9" t="s">
        <v>9</v>
      </c>
      <c r="M29" s="9" t="s">
        <v>8</v>
      </c>
      <c r="N29" s="37" t="s">
        <v>52</v>
      </c>
      <c r="O29" s="70" t="s">
        <v>129</v>
      </c>
      <c r="P29" s="11" t="s">
        <v>46</v>
      </c>
    </row>
    <row r="30" spans="1:16" ht="13.5" thickBot="1">
      <c r="A30" s="369"/>
      <c r="B30" s="370"/>
      <c r="C30" s="34"/>
      <c r="D30" s="128">
        <f>'Tab A.  Average Daily Census '!$D$14</f>
        <v>769</v>
      </c>
      <c r="E30" s="38"/>
      <c r="F30" s="38"/>
      <c r="G30" s="32" t="s">
        <v>58</v>
      </c>
      <c r="H30" s="32" t="s">
        <v>58</v>
      </c>
      <c r="I30" s="32" t="s">
        <v>58</v>
      </c>
      <c r="J30" s="34"/>
      <c r="K30" s="5" t="s">
        <v>47</v>
      </c>
      <c r="L30" s="5" t="s">
        <v>58</v>
      </c>
      <c r="M30" s="5" t="s">
        <v>58</v>
      </c>
      <c r="N30" s="32" t="s">
        <v>58</v>
      </c>
      <c r="O30" s="73"/>
      <c r="P30" s="19" t="s">
        <v>47</v>
      </c>
    </row>
    <row r="31" spans="1:16" ht="15" thickBot="1">
      <c r="A31" s="131" t="s">
        <v>109</v>
      </c>
      <c r="B31" s="90" t="s">
        <v>147</v>
      </c>
      <c r="C31" s="55">
        <v>25000</v>
      </c>
      <c r="D31" s="51">
        <f>C31/365</f>
        <v>68.4931506849315</v>
      </c>
      <c r="E31" s="50">
        <v>100</v>
      </c>
      <c r="F31" s="74">
        <f>E31/D31*24</f>
        <v>35.04</v>
      </c>
      <c r="G31" s="49">
        <v>100</v>
      </c>
      <c r="H31" s="50">
        <v>749</v>
      </c>
      <c r="I31" s="51">
        <f>H31/D30*D31</f>
        <v>66.71179436022588</v>
      </c>
      <c r="J31" s="52">
        <f>G31/I31*24</f>
        <v>35.97564753004005</v>
      </c>
      <c r="K31" s="53" t="s">
        <v>95</v>
      </c>
      <c r="L31" s="54">
        <v>100</v>
      </c>
      <c r="M31" s="55">
        <v>875</v>
      </c>
      <c r="N31" s="51">
        <f>M31/D30*D31</f>
        <v>77.93433920587135</v>
      </c>
      <c r="O31" s="69">
        <f>L31/N31*24</f>
        <v>30.795154285714286</v>
      </c>
      <c r="P31" s="56" t="s">
        <v>96</v>
      </c>
    </row>
    <row r="32" spans="3:16" ht="12.75">
      <c r="C32"/>
      <c r="J32"/>
      <c r="K32"/>
      <c r="L32"/>
      <c r="M32"/>
      <c r="P32"/>
    </row>
    <row r="33" spans="1:16" ht="16.5" thickBot="1">
      <c r="A33" s="16" t="s">
        <v>40</v>
      </c>
      <c r="C33"/>
      <c r="J33"/>
      <c r="K33"/>
      <c r="L33"/>
      <c r="M33"/>
      <c r="P33"/>
    </row>
    <row r="34" spans="1:16" ht="13.5" thickBot="1">
      <c r="A34" s="25"/>
      <c r="B34" s="18"/>
      <c r="C34" s="353" t="s">
        <v>120</v>
      </c>
      <c r="D34" s="354"/>
      <c r="E34" s="354"/>
      <c r="F34" s="354"/>
      <c r="G34" s="371" t="s">
        <v>122</v>
      </c>
      <c r="H34" s="372"/>
      <c r="I34" s="372"/>
      <c r="J34" s="372"/>
      <c r="K34" s="373"/>
      <c r="L34" s="374" t="s">
        <v>123</v>
      </c>
      <c r="M34" s="374"/>
      <c r="N34" s="374"/>
      <c r="O34" s="374"/>
      <c r="P34" s="374"/>
    </row>
    <row r="35" spans="1:16" ht="81" customHeight="1" thickBot="1">
      <c r="A35" s="3" t="s">
        <v>44</v>
      </c>
      <c r="B35" s="129" t="s">
        <v>143</v>
      </c>
      <c r="C35" s="58" t="s">
        <v>19</v>
      </c>
      <c r="D35" s="59" t="s">
        <v>2</v>
      </c>
      <c r="E35" s="60" t="s">
        <v>45</v>
      </c>
      <c r="F35" s="60" t="s">
        <v>6</v>
      </c>
      <c r="G35" s="61" t="s">
        <v>9</v>
      </c>
      <c r="H35" s="61" t="s">
        <v>8</v>
      </c>
      <c r="I35" s="61" t="s">
        <v>52</v>
      </c>
      <c r="J35" s="62" t="s">
        <v>129</v>
      </c>
      <c r="K35" s="63" t="s">
        <v>46</v>
      </c>
      <c r="L35" s="63" t="s">
        <v>9</v>
      </c>
      <c r="M35" s="63" t="s">
        <v>8</v>
      </c>
      <c r="N35" s="61" t="s">
        <v>52</v>
      </c>
      <c r="O35" s="67" t="s">
        <v>129</v>
      </c>
      <c r="P35" s="64" t="s">
        <v>46</v>
      </c>
    </row>
    <row r="36" spans="1:16" ht="13.5" thickBot="1">
      <c r="A36" s="369"/>
      <c r="B36" s="370"/>
      <c r="C36" s="43"/>
      <c r="D36" s="128">
        <f>'Tab A.  Average Daily Census '!$D$14</f>
        <v>769</v>
      </c>
      <c r="E36" s="44"/>
      <c r="F36" s="44"/>
      <c r="G36" s="46" t="s">
        <v>58</v>
      </c>
      <c r="H36" s="46" t="s">
        <v>58</v>
      </c>
      <c r="I36" s="46" t="s">
        <v>58</v>
      </c>
      <c r="J36" s="45"/>
      <c r="K36" s="47" t="s">
        <v>47</v>
      </c>
      <c r="L36" s="47" t="s">
        <v>58</v>
      </c>
      <c r="M36" s="47" t="s">
        <v>58</v>
      </c>
      <c r="N36" s="46" t="s">
        <v>58</v>
      </c>
      <c r="O36" s="68"/>
      <c r="P36" s="48" t="s">
        <v>47</v>
      </c>
    </row>
    <row r="37" spans="1:16" ht="15.75" thickBot="1">
      <c r="A37" s="130" t="s">
        <v>39</v>
      </c>
      <c r="B37" s="65" t="s">
        <v>64</v>
      </c>
      <c r="C37" s="55">
        <v>2938</v>
      </c>
      <c r="D37" s="51">
        <f>C37/365</f>
        <v>8.04931506849315</v>
      </c>
      <c r="E37" s="50">
        <v>119</v>
      </c>
      <c r="F37" s="74">
        <f>E37/D37*24</f>
        <v>354.8127978216474</v>
      </c>
      <c r="G37" s="49">
        <v>100</v>
      </c>
      <c r="H37" s="50">
        <v>749</v>
      </c>
      <c r="I37" s="51">
        <f>H37/D36*D37</f>
        <v>7.8399700732137445</v>
      </c>
      <c r="J37" s="52">
        <f>G37/I37*24</f>
        <v>306.1236175122537</v>
      </c>
      <c r="K37" s="53" t="s">
        <v>95</v>
      </c>
      <c r="L37" s="54">
        <v>100</v>
      </c>
      <c r="M37" s="55">
        <v>875</v>
      </c>
      <c r="N37" s="51">
        <f>M37/D36*D37</f>
        <v>9.158843543474003</v>
      </c>
      <c r="O37" s="69">
        <f>L37/N37*24</f>
        <v>262.04181659048913</v>
      </c>
      <c r="P37" s="56" t="s">
        <v>96</v>
      </c>
    </row>
    <row r="38" spans="3:16" ht="12.75">
      <c r="C38"/>
      <c r="J38"/>
      <c r="K38"/>
      <c r="L38"/>
      <c r="M38"/>
      <c r="P38"/>
    </row>
    <row r="39" spans="1:16" ht="16.5" thickBot="1">
      <c r="A39" s="16" t="s">
        <v>152</v>
      </c>
      <c r="C39"/>
      <c r="J39"/>
      <c r="K39"/>
      <c r="L39"/>
      <c r="M39"/>
      <c r="P39"/>
    </row>
    <row r="40" spans="1:16" ht="13.5" thickBot="1">
      <c r="A40" s="25"/>
      <c r="B40" s="18"/>
      <c r="C40" s="353" t="s">
        <v>120</v>
      </c>
      <c r="D40" s="354"/>
      <c r="E40" s="354"/>
      <c r="F40" s="354"/>
      <c r="G40" s="371" t="s">
        <v>122</v>
      </c>
      <c r="H40" s="372"/>
      <c r="I40" s="372"/>
      <c r="J40" s="372"/>
      <c r="K40" s="373"/>
      <c r="L40" s="374" t="s">
        <v>123</v>
      </c>
      <c r="M40" s="374"/>
      <c r="N40" s="374"/>
      <c r="O40" s="374"/>
      <c r="P40" s="374"/>
    </row>
    <row r="41" spans="1:16" ht="91.5" customHeight="1" thickBot="1">
      <c r="A41" s="3" t="s">
        <v>44</v>
      </c>
      <c r="B41" s="129" t="s">
        <v>143</v>
      </c>
      <c r="C41" s="58" t="s">
        <v>19</v>
      </c>
      <c r="D41" s="59" t="s">
        <v>2</v>
      </c>
      <c r="E41" s="60" t="s">
        <v>45</v>
      </c>
      <c r="F41" s="60" t="s">
        <v>6</v>
      </c>
      <c r="G41" s="61" t="s">
        <v>9</v>
      </c>
      <c r="H41" s="61" t="s">
        <v>8</v>
      </c>
      <c r="I41" s="61" t="s">
        <v>52</v>
      </c>
      <c r="J41" s="62" t="s">
        <v>129</v>
      </c>
      <c r="K41" s="63" t="s">
        <v>46</v>
      </c>
      <c r="L41" s="63" t="s">
        <v>9</v>
      </c>
      <c r="M41" s="63" t="s">
        <v>8</v>
      </c>
      <c r="N41" s="61" t="s">
        <v>52</v>
      </c>
      <c r="O41" s="67" t="s">
        <v>129</v>
      </c>
      <c r="P41" s="64" t="s">
        <v>46</v>
      </c>
    </row>
    <row r="42" spans="1:16" ht="13.5" thickBot="1">
      <c r="A42" s="369"/>
      <c r="B42" s="370"/>
      <c r="C42" s="34"/>
      <c r="D42" s="128">
        <f>'Tab A.  Average Daily Census '!$D$14</f>
        <v>769</v>
      </c>
      <c r="E42" s="38"/>
      <c r="F42" s="38"/>
      <c r="G42" s="32" t="s">
        <v>58</v>
      </c>
      <c r="H42" s="32" t="s">
        <v>58</v>
      </c>
      <c r="I42" s="32" t="s">
        <v>58</v>
      </c>
      <c r="J42" s="34"/>
      <c r="K42" s="5" t="s">
        <v>47</v>
      </c>
      <c r="L42" s="5" t="s">
        <v>58</v>
      </c>
      <c r="M42" s="5" t="s">
        <v>58</v>
      </c>
      <c r="N42" s="32" t="s">
        <v>58</v>
      </c>
      <c r="O42" s="73"/>
      <c r="P42" s="19" t="s">
        <v>47</v>
      </c>
    </row>
    <row r="43" spans="1:16" ht="15" thickBot="1">
      <c r="A43" s="57" t="s">
        <v>160</v>
      </c>
      <c r="B43" s="132" t="s">
        <v>144</v>
      </c>
      <c r="C43" s="55">
        <v>100000</v>
      </c>
      <c r="D43" s="51">
        <f>C43/365</f>
        <v>273.972602739726</v>
      </c>
      <c r="E43" s="50">
        <v>400</v>
      </c>
      <c r="F43" s="74">
        <f>E43/D43*24</f>
        <v>35.04</v>
      </c>
      <c r="G43" s="49">
        <v>100</v>
      </c>
      <c r="H43" s="50">
        <v>749</v>
      </c>
      <c r="I43" s="51">
        <f>H43/D42*D43</f>
        <v>266.8471774409035</v>
      </c>
      <c r="J43" s="52">
        <f>G43/I43*24</f>
        <v>8.993911882510012</v>
      </c>
      <c r="K43" s="53" t="s">
        <v>95</v>
      </c>
      <c r="L43" s="54">
        <v>100</v>
      </c>
      <c r="M43" s="55">
        <v>875</v>
      </c>
      <c r="N43" s="51">
        <f>M43/D42*D43</f>
        <v>311.7373568234854</v>
      </c>
      <c r="O43" s="69">
        <f>L43/N43*24</f>
        <v>7.6987885714285715</v>
      </c>
      <c r="P43" s="56" t="s">
        <v>96</v>
      </c>
    </row>
    <row r="44" ht="13.5" thickBot="1"/>
    <row r="45" spans="1:11" ht="15" thickBot="1">
      <c r="A45" s="361"/>
      <c r="B45" s="362"/>
      <c r="C45" s="362"/>
      <c r="D45" s="362"/>
      <c r="E45" s="362"/>
      <c r="F45" s="362"/>
      <c r="G45" s="362"/>
      <c r="H45" s="321"/>
      <c r="I45" s="75"/>
      <c r="J45" s="75"/>
      <c r="K45" s="75"/>
    </row>
    <row r="46" spans="1:2" ht="16.5">
      <c r="A46" s="85"/>
      <c r="B46" s="91"/>
    </row>
  </sheetData>
  <sheetProtection/>
  <mergeCells count="34">
    <mergeCell ref="A6:B6"/>
    <mergeCell ref="A30:B30"/>
    <mergeCell ref="G28:K28"/>
    <mergeCell ref="A24:B24"/>
    <mergeCell ref="C22:F22"/>
    <mergeCell ref="G22:K22"/>
    <mergeCell ref="A12:B12"/>
    <mergeCell ref="A18:B18"/>
    <mergeCell ref="C28:F28"/>
    <mergeCell ref="C16:F16"/>
    <mergeCell ref="C40:F40"/>
    <mergeCell ref="L22:P22"/>
    <mergeCell ref="L34:P34"/>
    <mergeCell ref="L28:P28"/>
    <mergeCell ref="C34:F34"/>
    <mergeCell ref="G34:K34"/>
    <mergeCell ref="A45:G45"/>
    <mergeCell ref="C10:F10"/>
    <mergeCell ref="G10:K10"/>
    <mergeCell ref="L10:P10"/>
    <mergeCell ref="A36:B36"/>
    <mergeCell ref="A42:B42"/>
    <mergeCell ref="G40:K40"/>
    <mergeCell ref="L40:P40"/>
    <mergeCell ref="G16:K16"/>
    <mergeCell ref="L16:P16"/>
    <mergeCell ref="A1:P1"/>
    <mergeCell ref="C3:F3"/>
    <mergeCell ref="G3:P3"/>
    <mergeCell ref="C4:F4"/>
    <mergeCell ref="G4:K4"/>
    <mergeCell ref="A3:B3"/>
    <mergeCell ref="L4:P4"/>
    <mergeCell ref="A2:B2"/>
  </mergeCells>
  <printOptions horizontalCentered="1"/>
  <pageMargins left="0" right="0" top="0.25" bottom="0.25" header="0.5" footer="0.5"/>
  <pageSetup fitToHeight="1" fitToWidth="1" horizontalDpi="300" verticalDpi="300" orientation="landscape" scale="48" r:id="rId1"/>
</worksheet>
</file>

<file path=xl/worksheets/sheet5.xml><?xml version="1.0" encoding="utf-8"?>
<worksheet xmlns="http://schemas.openxmlformats.org/spreadsheetml/2006/main" xmlns:r="http://schemas.openxmlformats.org/officeDocument/2006/relationships">
  <sheetPr>
    <tabColor rgb="FFCC99FF"/>
    <pageSetUpPr fitToPage="1"/>
  </sheetPr>
  <dimension ref="A1:S37"/>
  <sheetViews>
    <sheetView zoomScale="75" zoomScaleNormal="75" zoomScalePageLayoutView="0" workbookViewId="0" topLeftCell="A7">
      <selection activeCell="U3" sqref="U3"/>
    </sheetView>
  </sheetViews>
  <sheetFormatPr defaultColWidth="9.140625" defaultRowHeight="12.75"/>
  <cols>
    <col min="1" max="1" width="10.7109375" style="324" customWidth="1"/>
    <col min="2" max="2" width="10.7109375" style="241" customWidth="1"/>
    <col min="3" max="3" width="10.7109375" style="245" customWidth="1"/>
    <col min="4" max="7" width="10.7109375" style="241" customWidth="1"/>
    <col min="8" max="8" width="15.7109375" style="241" customWidth="1"/>
    <col min="9" max="19" width="10.7109375" style="241" customWidth="1"/>
    <col min="20" max="16384" width="9.140625" style="241" customWidth="1"/>
  </cols>
  <sheetData>
    <row r="1" spans="1:13" s="311" customFormat="1" ht="49.5" customHeight="1" thickBot="1">
      <c r="A1" s="387" t="s">
        <v>235</v>
      </c>
      <c r="B1" s="387"/>
      <c r="C1" s="387"/>
      <c r="D1" s="387"/>
      <c r="E1" s="387"/>
      <c r="F1" s="387"/>
      <c r="G1" s="387"/>
      <c r="H1" s="387"/>
      <c r="I1" s="387"/>
      <c r="J1" s="387"/>
      <c r="K1" s="387"/>
      <c r="L1" s="387"/>
      <c r="M1" s="387"/>
    </row>
    <row r="2" spans="1:15" s="322" customFormat="1" ht="169.5" customHeight="1" thickBot="1">
      <c r="A2" s="383" t="s">
        <v>255</v>
      </c>
      <c r="B2" s="384"/>
      <c r="C2" s="384"/>
      <c r="D2" s="384"/>
      <c r="E2" s="384"/>
      <c r="F2" s="384"/>
      <c r="G2" s="384"/>
      <c r="H2" s="384"/>
      <c r="I2" s="384"/>
      <c r="J2" s="384"/>
      <c r="K2" s="384"/>
      <c r="L2" s="384"/>
      <c r="M2" s="385"/>
      <c r="O2" s="323"/>
    </row>
    <row r="3" spans="1:13" ht="77.25" customHeight="1" thickBot="1">
      <c r="A3" s="409" t="s">
        <v>248</v>
      </c>
      <c r="B3" s="410"/>
      <c r="C3" s="410"/>
      <c r="D3" s="410"/>
      <c r="E3" s="410"/>
      <c r="F3" s="410"/>
      <c r="G3" s="410"/>
      <c r="H3" s="410"/>
      <c r="I3" s="410"/>
      <c r="J3" s="410"/>
      <c r="K3" s="410"/>
      <c r="L3" s="410"/>
      <c r="M3" s="411"/>
    </row>
    <row r="4" ht="15">
      <c r="B4" s="246"/>
    </row>
    <row r="5" spans="2:10" ht="15.75" thickBot="1">
      <c r="B5" s="389" t="s">
        <v>43</v>
      </c>
      <c r="C5" s="389"/>
      <c r="D5" s="389"/>
      <c r="E5" s="247"/>
      <c r="F5" s="247"/>
      <c r="H5" s="388" t="s">
        <v>252</v>
      </c>
      <c r="I5" s="388"/>
      <c r="J5" s="388"/>
    </row>
    <row r="6" spans="2:10" ht="16.5" thickBot="1">
      <c r="B6" s="390" t="s">
        <v>134</v>
      </c>
      <c r="C6" s="391"/>
      <c r="D6" s="392"/>
      <c r="E6" s="248"/>
      <c r="F6" s="248"/>
      <c r="H6" s="393" t="s">
        <v>251</v>
      </c>
      <c r="I6" s="394"/>
      <c r="J6" s="395"/>
    </row>
    <row r="7" spans="2:10" ht="15.75">
      <c r="B7" s="249" t="s">
        <v>117</v>
      </c>
      <c r="C7" s="250" t="s">
        <v>90</v>
      </c>
      <c r="D7" s="251" t="s">
        <v>91</v>
      </c>
      <c r="E7" s="248"/>
      <c r="F7" s="248"/>
      <c r="H7" s="252" t="s">
        <v>117</v>
      </c>
      <c r="I7" s="252" t="s">
        <v>90</v>
      </c>
      <c r="J7" s="253" t="s">
        <v>91</v>
      </c>
    </row>
    <row r="8" spans="2:10" ht="15">
      <c r="B8" s="254" t="s">
        <v>53</v>
      </c>
      <c r="C8" s="255">
        <v>43435</v>
      </c>
      <c r="D8" s="256">
        <f aca="true" t="shared" si="0" ref="D8:D13">C8/365</f>
        <v>119</v>
      </c>
      <c r="E8" s="257"/>
      <c r="F8" s="257"/>
      <c r="H8" s="258" t="s">
        <v>53</v>
      </c>
      <c r="I8" s="259"/>
      <c r="J8" s="260">
        <f aca="true" t="shared" si="1" ref="J8:J13">I8/365</f>
        <v>0</v>
      </c>
    </row>
    <row r="9" spans="2:10" ht="15">
      <c r="B9" s="254" t="s">
        <v>88</v>
      </c>
      <c r="C9" s="255">
        <v>2190</v>
      </c>
      <c r="D9" s="256">
        <f t="shared" si="0"/>
        <v>6</v>
      </c>
      <c r="E9" s="257"/>
      <c r="F9" s="257"/>
      <c r="H9" s="258" t="s">
        <v>88</v>
      </c>
      <c r="I9" s="259"/>
      <c r="J9" s="260">
        <f t="shared" si="1"/>
        <v>0</v>
      </c>
    </row>
    <row r="10" spans="2:10" ht="15">
      <c r="B10" s="254" t="s">
        <v>54</v>
      </c>
      <c r="C10" s="255">
        <v>158410</v>
      </c>
      <c r="D10" s="256">
        <f>C10/365</f>
        <v>434</v>
      </c>
      <c r="E10" s="257"/>
      <c r="F10" s="257"/>
      <c r="H10" s="258" t="s">
        <v>54</v>
      </c>
      <c r="I10" s="259"/>
      <c r="J10" s="260">
        <f t="shared" si="1"/>
        <v>0</v>
      </c>
    </row>
    <row r="11" spans="2:10" ht="15">
      <c r="B11" s="254" t="s">
        <v>55</v>
      </c>
      <c r="C11" s="255">
        <v>58400</v>
      </c>
      <c r="D11" s="256">
        <f t="shared" si="0"/>
        <v>160</v>
      </c>
      <c r="E11" s="257"/>
      <c r="F11" s="257"/>
      <c r="H11" s="258" t="s">
        <v>55</v>
      </c>
      <c r="I11" s="259"/>
      <c r="J11" s="260">
        <f t="shared" si="1"/>
        <v>0</v>
      </c>
    </row>
    <row r="12" spans="2:10" ht="15">
      <c r="B12" s="254" t="s">
        <v>56</v>
      </c>
      <c r="C12" s="255">
        <v>10950</v>
      </c>
      <c r="D12" s="256">
        <f t="shared" si="0"/>
        <v>30</v>
      </c>
      <c r="E12" s="257"/>
      <c r="F12" s="257"/>
      <c r="H12" s="258" t="s">
        <v>56</v>
      </c>
      <c r="I12" s="259"/>
      <c r="J12" s="260">
        <f t="shared" si="1"/>
        <v>0</v>
      </c>
    </row>
    <row r="13" spans="2:10" ht="15.75" thickBot="1">
      <c r="B13" s="261" t="s">
        <v>89</v>
      </c>
      <c r="C13" s="262">
        <v>7300</v>
      </c>
      <c r="D13" s="263">
        <f t="shared" si="0"/>
        <v>20</v>
      </c>
      <c r="E13" s="257"/>
      <c r="F13" s="257"/>
      <c r="H13" s="264" t="s">
        <v>89</v>
      </c>
      <c r="I13" s="265"/>
      <c r="J13" s="260">
        <f t="shared" si="1"/>
        <v>0</v>
      </c>
    </row>
    <row r="14" spans="2:10" ht="16.5" thickBot="1">
      <c r="B14" s="266" t="s">
        <v>18</v>
      </c>
      <c r="C14" s="267">
        <f>SUM(C8:C13)</f>
        <v>280685</v>
      </c>
      <c r="D14" s="268">
        <f>SUM(D8:D13)</f>
        <v>769</v>
      </c>
      <c r="E14" s="269"/>
      <c r="F14" s="269"/>
      <c r="H14" s="270" t="s">
        <v>18</v>
      </c>
      <c r="I14" s="271">
        <f>SUM(I8:I13)</f>
        <v>0</v>
      </c>
      <c r="J14" s="272">
        <f>SUM(J8:J13)</f>
        <v>0</v>
      </c>
    </row>
    <row r="15" ht="15.75" thickBot="1"/>
    <row r="16" spans="6:12" ht="15">
      <c r="F16" s="396" t="s">
        <v>231</v>
      </c>
      <c r="G16" s="397"/>
      <c r="H16" s="397"/>
      <c r="I16" s="397"/>
      <c r="J16" s="397"/>
      <c r="K16" s="397"/>
      <c r="L16" s="398"/>
    </row>
    <row r="17" spans="6:12" ht="12.75" customHeight="1">
      <c r="F17" s="399"/>
      <c r="G17" s="400"/>
      <c r="H17" s="400"/>
      <c r="I17" s="400"/>
      <c r="J17" s="400"/>
      <c r="K17" s="400"/>
      <c r="L17" s="401"/>
    </row>
    <row r="18" spans="6:12" ht="24.75" customHeight="1" thickBot="1">
      <c r="F18" s="402"/>
      <c r="G18" s="403"/>
      <c r="H18" s="403"/>
      <c r="I18" s="403"/>
      <c r="J18" s="403"/>
      <c r="K18" s="403"/>
      <c r="L18" s="404"/>
    </row>
    <row r="19" ht="15.75" thickBot="1"/>
    <row r="20" spans="1:19" ht="77.25" customHeight="1" thickBot="1">
      <c r="A20" s="406" t="s">
        <v>171</v>
      </c>
      <c r="B20" s="407"/>
      <c r="C20" s="407"/>
      <c r="D20" s="407"/>
      <c r="E20" s="407"/>
      <c r="F20" s="407"/>
      <c r="G20" s="407"/>
      <c r="H20" s="407"/>
      <c r="I20" s="407"/>
      <c r="J20" s="407"/>
      <c r="K20" s="407"/>
      <c r="L20" s="407"/>
      <c r="M20" s="407"/>
      <c r="N20" s="407"/>
      <c r="O20" s="407"/>
      <c r="P20" s="407"/>
      <c r="Q20" s="407"/>
      <c r="R20" s="407"/>
      <c r="S20" s="408"/>
    </row>
    <row r="21" spans="2:3" ht="15">
      <c r="B21" s="245"/>
      <c r="C21" s="241"/>
    </row>
    <row r="22" spans="1:19" ht="15">
      <c r="A22" s="273"/>
      <c r="B22" s="405" t="s">
        <v>43</v>
      </c>
      <c r="C22" s="405"/>
      <c r="D22" s="274"/>
      <c r="E22" s="386" t="s">
        <v>153</v>
      </c>
      <c r="F22" s="386"/>
      <c r="H22" s="386" t="s">
        <v>154</v>
      </c>
      <c r="I22" s="386"/>
      <c r="J22" s="275"/>
      <c r="K22" s="386" t="s">
        <v>155</v>
      </c>
      <c r="L22" s="386"/>
      <c r="M22" s="275"/>
      <c r="N22" s="386" t="s">
        <v>156</v>
      </c>
      <c r="O22" s="386"/>
      <c r="P22" s="275"/>
      <c r="Q22" s="386" t="s">
        <v>157</v>
      </c>
      <c r="R22" s="386"/>
      <c r="S22" s="275"/>
    </row>
    <row r="23" spans="1:19" ht="16.5" thickBot="1">
      <c r="A23" s="273"/>
      <c r="B23" s="418"/>
      <c r="C23" s="418"/>
      <c r="D23" s="276"/>
      <c r="E23" s="419"/>
      <c r="F23" s="419"/>
      <c r="H23" s="277"/>
      <c r="I23" s="419"/>
      <c r="J23" s="419"/>
      <c r="K23" s="277"/>
      <c r="L23" s="419"/>
      <c r="M23" s="419"/>
      <c r="N23" s="277"/>
      <c r="O23" s="419"/>
      <c r="P23" s="419"/>
      <c r="Q23" s="277"/>
      <c r="R23" s="419"/>
      <c r="S23" s="419"/>
    </row>
    <row r="24" spans="1:19" ht="15.75">
      <c r="A24" s="278"/>
      <c r="B24" s="249" t="s">
        <v>117</v>
      </c>
      <c r="C24" s="279" t="s">
        <v>118</v>
      </c>
      <c r="D24" s="280"/>
      <c r="E24" s="281" t="s">
        <v>117</v>
      </c>
      <c r="F24" s="282" t="s">
        <v>119</v>
      </c>
      <c r="G24" s="283"/>
      <c r="H24" s="281" t="s">
        <v>117</v>
      </c>
      <c r="I24" s="282" t="s">
        <v>119</v>
      </c>
      <c r="J24" s="283"/>
      <c r="K24" s="281" t="s">
        <v>117</v>
      </c>
      <c r="L24" s="282" t="s">
        <v>119</v>
      </c>
      <c r="M24" s="283"/>
      <c r="N24" s="281" t="s">
        <v>117</v>
      </c>
      <c r="O24" s="282" t="s">
        <v>119</v>
      </c>
      <c r="P24" s="283"/>
      <c r="Q24" s="284" t="s">
        <v>117</v>
      </c>
      <c r="R24" s="285" t="s">
        <v>119</v>
      </c>
      <c r="S24" s="283"/>
    </row>
    <row r="25" spans="1:19" ht="15">
      <c r="A25" s="257"/>
      <c r="B25" s="254" t="s">
        <v>53</v>
      </c>
      <c r="C25" s="286">
        <v>125</v>
      </c>
      <c r="D25" s="287"/>
      <c r="E25" s="288" t="s">
        <v>53</v>
      </c>
      <c r="F25" s="260"/>
      <c r="G25" s="289"/>
      <c r="H25" s="288" t="s">
        <v>53</v>
      </c>
      <c r="I25" s="260"/>
      <c r="J25" s="290"/>
      <c r="K25" s="288" t="s">
        <v>53</v>
      </c>
      <c r="L25" s="260"/>
      <c r="M25" s="290"/>
      <c r="N25" s="288" t="s">
        <v>53</v>
      </c>
      <c r="O25" s="260"/>
      <c r="P25" s="290"/>
      <c r="Q25" s="288" t="s">
        <v>53</v>
      </c>
      <c r="R25" s="260"/>
      <c r="S25" s="290"/>
    </row>
    <row r="26" spans="1:19" ht="15">
      <c r="A26" s="257"/>
      <c r="B26" s="254" t="s">
        <v>88</v>
      </c>
      <c r="C26" s="286">
        <v>7</v>
      </c>
      <c r="D26" s="287"/>
      <c r="E26" s="288" t="s">
        <v>88</v>
      </c>
      <c r="F26" s="260"/>
      <c r="G26" s="289"/>
      <c r="H26" s="288" t="s">
        <v>88</v>
      </c>
      <c r="I26" s="260"/>
      <c r="J26" s="290"/>
      <c r="K26" s="288" t="s">
        <v>88</v>
      </c>
      <c r="L26" s="260"/>
      <c r="M26" s="290"/>
      <c r="N26" s="288" t="s">
        <v>88</v>
      </c>
      <c r="O26" s="260"/>
      <c r="P26" s="290"/>
      <c r="Q26" s="288" t="s">
        <v>88</v>
      </c>
      <c r="R26" s="260"/>
      <c r="S26" s="290"/>
    </row>
    <row r="27" spans="1:19" ht="15">
      <c r="A27" s="257"/>
      <c r="B27" s="254" t="s">
        <v>54</v>
      </c>
      <c r="C27" s="286">
        <v>412</v>
      </c>
      <c r="D27" s="287"/>
      <c r="E27" s="301" t="s">
        <v>54</v>
      </c>
      <c r="F27" s="260"/>
      <c r="G27" s="289"/>
      <c r="H27" s="301" t="s">
        <v>54</v>
      </c>
      <c r="I27" s="260"/>
      <c r="J27" s="290"/>
      <c r="K27" s="301" t="s">
        <v>54</v>
      </c>
      <c r="L27" s="260"/>
      <c r="M27" s="290"/>
      <c r="N27" s="301" t="s">
        <v>54</v>
      </c>
      <c r="O27" s="260"/>
      <c r="P27" s="290"/>
      <c r="Q27" s="301" t="s">
        <v>54</v>
      </c>
      <c r="R27" s="260"/>
      <c r="S27" s="290"/>
    </row>
    <row r="28" spans="1:19" ht="15">
      <c r="A28" s="257"/>
      <c r="B28" s="254" t="s">
        <v>55</v>
      </c>
      <c r="C28" s="286">
        <v>166</v>
      </c>
      <c r="D28" s="287"/>
      <c r="E28" s="288" t="s">
        <v>55</v>
      </c>
      <c r="F28" s="260"/>
      <c r="G28" s="289"/>
      <c r="H28" s="288" t="s">
        <v>55</v>
      </c>
      <c r="I28" s="260"/>
      <c r="J28" s="290"/>
      <c r="K28" s="288" t="s">
        <v>55</v>
      </c>
      <c r="L28" s="260"/>
      <c r="M28" s="290"/>
      <c r="N28" s="288" t="s">
        <v>55</v>
      </c>
      <c r="O28" s="260"/>
      <c r="P28" s="290"/>
      <c r="Q28" s="288" t="s">
        <v>55</v>
      </c>
      <c r="R28" s="260"/>
      <c r="S28" s="290"/>
    </row>
    <row r="29" spans="1:19" ht="15">
      <c r="A29" s="257"/>
      <c r="B29" s="254" t="s">
        <v>56</v>
      </c>
      <c r="C29" s="286">
        <v>28</v>
      </c>
      <c r="D29" s="287"/>
      <c r="E29" s="288" t="s">
        <v>56</v>
      </c>
      <c r="F29" s="260"/>
      <c r="G29" s="289"/>
      <c r="H29" s="288" t="s">
        <v>56</v>
      </c>
      <c r="I29" s="260"/>
      <c r="J29" s="290"/>
      <c r="K29" s="288" t="s">
        <v>56</v>
      </c>
      <c r="L29" s="260"/>
      <c r="M29" s="290"/>
      <c r="N29" s="288" t="s">
        <v>56</v>
      </c>
      <c r="O29" s="260"/>
      <c r="P29" s="290"/>
      <c r="Q29" s="288" t="s">
        <v>56</v>
      </c>
      <c r="R29" s="260"/>
      <c r="S29" s="290"/>
    </row>
    <row r="30" spans="1:19" ht="15.75" thickBot="1">
      <c r="A30" s="257"/>
      <c r="B30" s="291" t="s">
        <v>89</v>
      </c>
      <c r="C30" s="292">
        <v>21</v>
      </c>
      <c r="D30" s="287"/>
      <c r="E30" s="264" t="s">
        <v>89</v>
      </c>
      <c r="F30" s="293"/>
      <c r="G30" s="294"/>
      <c r="H30" s="264" t="s">
        <v>89</v>
      </c>
      <c r="I30" s="293"/>
      <c r="J30" s="290"/>
      <c r="K30" s="264" t="s">
        <v>89</v>
      </c>
      <c r="L30" s="293"/>
      <c r="M30" s="290"/>
      <c r="N30" s="264" t="s">
        <v>89</v>
      </c>
      <c r="O30" s="293"/>
      <c r="P30" s="290"/>
      <c r="Q30" s="264" t="s">
        <v>89</v>
      </c>
      <c r="R30" s="293"/>
      <c r="S30" s="290"/>
    </row>
    <row r="31" spans="1:19" ht="16.5" thickBot="1">
      <c r="A31" s="257"/>
      <c r="B31" s="295" t="s">
        <v>18</v>
      </c>
      <c r="C31" s="296">
        <f>SUM(C25:C30)</f>
        <v>759</v>
      </c>
      <c r="D31" s="297"/>
      <c r="E31" s="270" t="s">
        <v>18</v>
      </c>
      <c r="F31" s="298">
        <f>SUM(F25:F30)</f>
        <v>0</v>
      </c>
      <c r="G31" s="299"/>
      <c r="H31" s="270" t="s">
        <v>18</v>
      </c>
      <c r="I31" s="298">
        <f>SUM(I25:I30)</f>
        <v>0</v>
      </c>
      <c r="J31" s="297"/>
      <c r="K31" s="270" t="s">
        <v>18</v>
      </c>
      <c r="L31" s="298">
        <f>SUM(L25:L30)</f>
        <v>0</v>
      </c>
      <c r="M31" s="297"/>
      <c r="N31" s="270" t="s">
        <v>18</v>
      </c>
      <c r="O31" s="298">
        <f>SUM(O25:O30)</f>
        <v>0</v>
      </c>
      <c r="P31" s="297"/>
      <c r="Q31" s="270" t="s">
        <v>18</v>
      </c>
      <c r="R31" s="298">
        <f>SUM(R25:R30)</f>
        <v>0</v>
      </c>
      <c r="S31" s="297"/>
    </row>
    <row r="32" spans="2:10" ht="15.75" thickBot="1">
      <c r="B32" s="245"/>
      <c r="C32" s="241"/>
      <c r="H32" s="277"/>
      <c r="I32" s="277"/>
      <c r="J32" s="277"/>
    </row>
    <row r="33" spans="4:19" ht="23.25" customHeight="1">
      <c r="D33" s="412" t="s">
        <v>232</v>
      </c>
      <c r="E33" s="413"/>
      <c r="F33" s="413"/>
      <c r="G33" s="413"/>
      <c r="H33" s="413"/>
      <c r="I33" s="413"/>
      <c r="J33" s="413"/>
      <c r="K33" s="413"/>
      <c r="L33" s="413"/>
      <c r="M33" s="413"/>
      <c r="N33" s="413"/>
      <c r="O33" s="413"/>
      <c r="P33" s="413"/>
      <c r="Q33" s="413"/>
      <c r="R33" s="413"/>
      <c r="S33" s="414"/>
    </row>
    <row r="34" spans="4:19" ht="15.75" thickBot="1">
      <c r="D34" s="415"/>
      <c r="E34" s="416"/>
      <c r="F34" s="416"/>
      <c r="G34" s="416"/>
      <c r="H34" s="416"/>
      <c r="I34" s="416"/>
      <c r="J34" s="416"/>
      <c r="K34" s="416"/>
      <c r="L34" s="416"/>
      <c r="M34" s="416"/>
      <c r="N34" s="416"/>
      <c r="O34" s="416"/>
      <c r="P34" s="416"/>
      <c r="Q34" s="416"/>
      <c r="R34" s="416"/>
      <c r="S34" s="417"/>
    </row>
    <row r="37" ht="15">
      <c r="G37" s="300"/>
    </row>
  </sheetData>
  <sheetProtection/>
  <mergeCells count="22">
    <mergeCell ref="A3:M3"/>
    <mergeCell ref="D33:S34"/>
    <mergeCell ref="B23:C23"/>
    <mergeCell ref="R23:S23"/>
    <mergeCell ref="L23:M23"/>
    <mergeCell ref="O23:P23"/>
    <mergeCell ref="I23:J23"/>
    <mergeCell ref="E23:F23"/>
    <mergeCell ref="A20:S20"/>
    <mergeCell ref="Q22:R22"/>
    <mergeCell ref="K22:L22"/>
    <mergeCell ref="N22:O22"/>
    <mergeCell ref="A2:M2"/>
    <mergeCell ref="H22:I22"/>
    <mergeCell ref="A1:M1"/>
    <mergeCell ref="E22:F22"/>
    <mergeCell ref="H5:J5"/>
    <mergeCell ref="B5:D5"/>
    <mergeCell ref="B6:D6"/>
    <mergeCell ref="H6:J6"/>
    <mergeCell ref="F16:L18"/>
    <mergeCell ref="B22:C22"/>
  </mergeCells>
  <printOptions horizontalCentered="1"/>
  <pageMargins left="0" right="0" top="0.5" bottom="0.25" header="0.5" footer="0.5"/>
  <pageSetup fitToHeight="1" fitToWidth="1" horizontalDpi="600" verticalDpi="600" orientation="landscape" scale="79" r:id="rId1"/>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AE37"/>
  <sheetViews>
    <sheetView zoomScale="75" zoomScaleNormal="75" zoomScalePageLayoutView="0" workbookViewId="0" topLeftCell="A13">
      <selection activeCell="F6" sqref="F6"/>
    </sheetView>
  </sheetViews>
  <sheetFormatPr defaultColWidth="9.140625" defaultRowHeight="12.75"/>
  <cols>
    <col min="1" max="1" width="30.7109375" style="1" customWidth="1"/>
    <col min="2" max="2" width="20.7109375" style="0" customWidth="1"/>
    <col min="3" max="3" width="10.7109375" style="31" customWidth="1"/>
    <col min="4" max="4" width="12.00390625" style="31" customWidth="1"/>
    <col min="5" max="31" width="10.7109375" style="31" customWidth="1"/>
  </cols>
  <sheetData>
    <row r="1" spans="1:31" s="309" customFormat="1" ht="49.5" customHeight="1" thickBot="1">
      <c r="A1" s="425" t="s">
        <v>239</v>
      </c>
      <c r="B1" s="426"/>
      <c r="C1" s="426"/>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row>
    <row r="2" spans="1:3" ht="16.5" thickBot="1">
      <c r="A2" s="211" t="s">
        <v>141</v>
      </c>
      <c r="B2" s="212"/>
      <c r="C2" s="213">
        <f>$D$5</f>
        <v>0</v>
      </c>
    </row>
    <row r="3" spans="1:31" ht="13.5" thickBot="1">
      <c r="A3" s="210"/>
      <c r="B3" s="13"/>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81" customHeight="1">
      <c r="A4" s="92" t="s">
        <v>44</v>
      </c>
      <c r="B4" s="87" t="s">
        <v>143</v>
      </c>
      <c r="C4" s="126" t="s">
        <v>19</v>
      </c>
      <c r="D4" s="36" t="s">
        <v>138</v>
      </c>
      <c r="E4" s="230" t="s">
        <v>110</v>
      </c>
      <c r="F4" s="232" t="s">
        <v>128</v>
      </c>
      <c r="G4" s="78" t="s">
        <v>9</v>
      </c>
      <c r="H4" s="79" t="s">
        <v>8</v>
      </c>
      <c r="I4" s="79" t="s">
        <v>139</v>
      </c>
      <c r="J4" s="81" t="s">
        <v>129</v>
      </c>
      <c r="K4" s="82" t="s">
        <v>46</v>
      </c>
      <c r="L4" s="78" t="s">
        <v>9</v>
      </c>
      <c r="M4" s="79" t="s">
        <v>8</v>
      </c>
      <c r="N4" s="79" t="s">
        <v>140</v>
      </c>
      <c r="O4" s="81" t="s">
        <v>129</v>
      </c>
      <c r="P4" s="82" t="s">
        <v>46</v>
      </c>
      <c r="Q4" s="78" t="s">
        <v>9</v>
      </c>
      <c r="R4" s="79" t="s">
        <v>8</v>
      </c>
      <c r="S4" s="79" t="s">
        <v>140</v>
      </c>
      <c r="T4" s="81" t="s">
        <v>129</v>
      </c>
      <c r="U4" s="82" t="s">
        <v>46</v>
      </c>
      <c r="V4" s="78" t="s">
        <v>9</v>
      </c>
      <c r="W4" s="79" t="s">
        <v>8</v>
      </c>
      <c r="X4" s="79" t="s">
        <v>140</v>
      </c>
      <c r="Y4" s="81" t="s">
        <v>129</v>
      </c>
      <c r="Z4" s="82" t="s">
        <v>46</v>
      </c>
      <c r="AA4" s="78" t="s">
        <v>9</v>
      </c>
      <c r="AB4" s="79" t="s">
        <v>8</v>
      </c>
      <c r="AC4" s="79" t="s">
        <v>140</v>
      </c>
      <c r="AD4" s="81" t="s">
        <v>97</v>
      </c>
      <c r="AE4" s="82" t="s">
        <v>46</v>
      </c>
    </row>
    <row r="5" spans="1:31" ht="14.25">
      <c r="A5" s="93"/>
      <c r="B5" s="15"/>
      <c r="C5" s="123"/>
      <c r="D5" s="125">
        <f>'Tab A.  Average Daily Census '!$J$14</f>
        <v>0</v>
      </c>
      <c r="E5" s="231"/>
      <c r="F5" s="233"/>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8.75" customHeight="1">
      <c r="A6" s="127" t="s">
        <v>159</v>
      </c>
      <c r="B6" s="120" t="s">
        <v>147</v>
      </c>
      <c r="C6" s="83"/>
      <c r="D6" s="28">
        <f aca="true" t="shared" si="0" ref="D6:D30">IF(ISBLANK($C6)=TRUE,"",($C6/365))</f>
      </c>
      <c r="E6" s="227"/>
      <c r="F6" s="229">
        <f aca="true" t="shared" si="1" ref="F6:F30">IF(ISBLANK($E6)=TRUE,"",($E6/$D6*24))</f>
      </c>
      <c r="G6" s="27"/>
      <c r="H6" s="193">
        <f>IF(ISBLANK('Tab A.  Average Daily Census '!$F$31)=TRUE,"",'Tab A.  Average Daily Census '!$F$31)</f>
        <v>0</v>
      </c>
      <c r="I6" s="28">
        <f aca="true" t="shared" si="2" ref="I6:I30">IF(ISBLANK($G6)=TRUE,"",($H6/$D$5*$D6))</f>
      </c>
      <c r="J6" s="28">
        <f aca="true" t="shared" si="3" ref="J6:J30">IF(ISBLANK($G6)=TRUE,"",($G6/$I6*24))</f>
      </c>
      <c r="K6" s="29"/>
      <c r="L6" s="27"/>
      <c r="M6" s="193">
        <f>IF(ISBLANK('Tab A.  Average Daily Census '!$I$31)=TRUE,"",'Tab A.  Average Daily Census '!$I$31)</f>
        <v>0</v>
      </c>
      <c r="N6" s="28">
        <f aca="true" t="shared" si="4" ref="N6:N30">IF(ISBLANK($L6)=TRUE,"",($M6/$D$5*$D6))</f>
      </c>
      <c r="O6" s="28">
        <f aca="true" t="shared" si="5" ref="O6:O29">IF(ISBLANK(L6)=TRUE,"",($L6/$N6*24))</f>
      </c>
      <c r="P6" s="29"/>
      <c r="Q6" s="27"/>
      <c r="R6" s="193">
        <f>IF(ISBLANK('Tab A.  Average Daily Census '!$L$31)=TRUE,"",'Tab A.  Average Daily Census '!$L$31)</f>
        <v>0</v>
      </c>
      <c r="S6" s="28">
        <f aca="true" t="shared" si="6" ref="S6:S30">IF(ISBLANK($Q6)=TRUE,"",($R6/$D$5*$D6))</f>
      </c>
      <c r="T6" s="28">
        <f aca="true" t="shared" si="7" ref="T6:T30">IF(ISBLANK($Q6)=TRUE,"",($Q6/$S6*24))</f>
      </c>
      <c r="U6" s="29"/>
      <c r="V6" s="27"/>
      <c r="W6" s="193">
        <f>IF(ISBLANK('Tab A.  Average Daily Census '!$O$31)=TRUE,"",'Tab A.  Average Daily Census '!$O$31)</f>
        <v>0</v>
      </c>
      <c r="X6" s="28">
        <f aca="true" t="shared" si="8" ref="X6:X30">IF(ISBLANK($V6)=TRUE,"",($W6/$D$5*$D6))</f>
      </c>
      <c r="Y6" s="28">
        <f aca="true" t="shared" si="9" ref="Y6:Y30">IF(ISBLANK($V6)=TRUE,"",($V6/$X6*24))</f>
      </c>
      <c r="Z6" s="29"/>
      <c r="AA6" s="27"/>
      <c r="AB6" s="193">
        <f>IF(ISBLANK('Tab A.  Average Daily Census '!$R$31)=TRUE,"",'Tab A.  Average Daily Census '!$R$31)</f>
        <v>0</v>
      </c>
      <c r="AC6" s="28">
        <f aca="true" t="shared" si="10" ref="AC6:AC30">IF(ISBLANK($AA6)=TRUE,"",($AB6/$D$5*$D6))</f>
      </c>
      <c r="AD6" s="28">
        <f aca="true" t="shared" si="11" ref="AD6:AD30">IF(ISBLANK($AA6)=TRUE,"",($AA6/$AC6*24))</f>
      </c>
      <c r="AE6" s="29"/>
    </row>
    <row r="7" spans="1:31" ht="14.25">
      <c r="A7" s="108"/>
      <c r="B7" s="107"/>
      <c r="C7" s="83"/>
      <c r="D7" s="28">
        <f t="shared" si="0"/>
      </c>
      <c r="E7" s="227"/>
      <c r="F7" s="229">
        <f t="shared" si="1"/>
      </c>
      <c r="G7" s="27"/>
      <c r="H7" s="193">
        <f>IF(ISBLANK('Tab A.  Average Daily Census '!$F$31)=TRUE,"",'Tab A.  Average Daily Census '!$F$31)</f>
        <v>0</v>
      </c>
      <c r="I7" s="28">
        <f t="shared" si="2"/>
      </c>
      <c r="J7" s="28">
        <f t="shared" si="3"/>
      </c>
      <c r="K7" s="29"/>
      <c r="L7" s="27"/>
      <c r="M7" s="193">
        <f>IF(ISBLANK('Tab A.  Average Daily Census '!$I$31)=TRUE,"",'Tab A.  Average Daily Census '!$I$31)</f>
        <v>0</v>
      </c>
      <c r="N7" s="28">
        <f t="shared" si="4"/>
      </c>
      <c r="O7" s="28">
        <f t="shared" si="5"/>
      </c>
      <c r="P7" s="29"/>
      <c r="Q7" s="27"/>
      <c r="R7" s="193">
        <f>IF(ISBLANK('Tab A.  Average Daily Census '!$L$31)=TRUE,"",'Tab A.  Average Daily Census '!$L$31)</f>
        <v>0</v>
      </c>
      <c r="S7" s="28">
        <f t="shared" si="6"/>
      </c>
      <c r="T7" s="28">
        <f t="shared" si="7"/>
      </c>
      <c r="U7" s="29"/>
      <c r="V7" s="27"/>
      <c r="W7" s="193">
        <f>IF(ISBLANK('Tab A.  Average Daily Census '!$O$31)=TRUE,"",'Tab A.  Average Daily Census '!$O$31)</f>
        <v>0</v>
      </c>
      <c r="X7" s="28">
        <f t="shared" si="8"/>
      </c>
      <c r="Y7" s="28">
        <f t="shared" si="9"/>
      </c>
      <c r="Z7" s="29"/>
      <c r="AA7" s="27"/>
      <c r="AB7" s="193">
        <f>IF(ISBLANK('Tab A.  Average Daily Census '!$R$31)=TRUE,"",'Tab A.  Average Daily Census '!$R$31)</f>
        <v>0</v>
      </c>
      <c r="AC7" s="28">
        <f t="shared" si="10"/>
      </c>
      <c r="AD7" s="28">
        <f t="shared" si="11"/>
      </c>
      <c r="AE7" s="29"/>
    </row>
    <row r="8" spans="1:31" ht="14.25">
      <c r="A8" s="108"/>
      <c r="B8" s="107"/>
      <c r="C8" s="83"/>
      <c r="D8" s="28">
        <f t="shared" si="0"/>
      </c>
      <c r="E8" s="227"/>
      <c r="F8" s="229">
        <f t="shared" si="1"/>
      </c>
      <c r="G8" s="27"/>
      <c r="H8" s="193">
        <f>IF(ISBLANK('Tab A.  Average Daily Census '!$F$31)=TRUE,"",'Tab A.  Average Daily Census '!$F$31)</f>
        <v>0</v>
      </c>
      <c r="I8" s="28">
        <f t="shared" si="2"/>
      </c>
      <c r="J8" s="28">
        <f t="shared" si="3"/>
      </c>
      <c r="K8" s="29"/>
      <c r="L8" s="27"/>
      <c r="M8" s="193">
        <f>IF(ISBLANK('Tab A.  Average Daily Census '!$I$31)=TRUE,"",'Tab A.  Average Daily Census '!$I$31)</f>
        <v>0</v>
      </c>
      <c r="N8" s="28">
        <f t="shared" si="4"/>
      </c>
      <c r="O8" s="28">
        <f t="shared" si="5"/>
      </c>
      <c r="P8" s="29"/>
      <c r="Q8" s="27"/>
      <c r="R8" s="193">
        <f>IF(ISBLANK('Tab A.  Average Daily Census '!$L$31)=TRUE,"",'Tab A.  Average Daily Census '!$L$31)</f>
        <v>0</v>
      </c>
      <c r="S8" s="28">
        <f t="shared" si="6"/>
      </c>
      <c r="T8" s="28">
        <f t="shared" si="7"/>
      </c>
      <c r="U8" s="29"/>
      <c r="V8" s="27"/>
      <c r="W8" s="193">
        <f>IF(ISBLANK('Tab A.  Average Daily Census '!$O$31)=TRUE,"",'Tab A.  Average Daily Census '!$O$31)</f>
        <v>0</v>
      </c>
      <c r="X8" s="28">
        <f t="shared" si="8"/>
      </c>
      <c r="Y8" s="28">
        <f t="shared" si="9"/>
      </c>
      <c r="Z8" s="29"/>
      <c r="AA8" s="27"/>
      <c r="AB8" s="193">
        <f>IF(ISBLANK('Tab A.  Average Daily Census '!$R$31)=TRUE,"",'Tab A.  Average Daily Census '!$R$31)</f>
        <v>0</v>
      </c>
      <c r="AC8" s="28">
        <f t="shared" si="10"/>
      </c>
      <c r="AD8" s="28">
        <f t="shared" si="11"/>
      </c>
      <c r="AE8" s="29"/>
    </row>
    <row r="9" spans="1:31" ht="14.25">
      <c r="A9" s="108"/>
      <c r="B9" s="107"/>
      <c r="C9" s="83"/>
      <c r="D9" s="28">
        <f t="shared" si="0"/>
      </c>
      <c r="E9" s="227"/>
      <c r="F9" s="229">
        <f t="shared" si="1"/>
      </c>
      <c r="G9" s="27"/>
      <c r="H9" s="193">
        <f>IF(ISBLANK('Tab A.  Average Daily Census '!$F$31)=TRUE,"",'Tab A.  Average Daily Census '!$F$31)</f>
        <v>0</v>
      </c>
      <c r="I9" s="28">
        <f t="shared" si="2"/>
      </c>
      <c r="J9" s="28">
        <f t="shared" si="3"/>
      </c>
      <c r="K9" s="29"/>
      <c r="L9" s="27"/>
      <c r="M9" s="193">
        <f>IF(ISBLANK('Tab A.  Average Daily Census '!$I$31)=TRUE,"",'Tab A.  Average Daily Census '!$I$31)</f>
        <v>0</v>
      </c>
      <c r="N9" s="28">
        <f t="shared" si="4"/>
      </c>
      <c r="O9" s="28">
        <f t="shared" si="5"/>
      </c>
      <c r="P9" s="29"/>
      <c r="Q9" s="27"/>
      <c r="R9" s="193">
        <f>IF(ISBLANK('Tab A.  Average Daily Census '!$L$31)=TRUE,"",'Tab A.  Average Daily Census '!$L$31)</f>
        <v>0</v>
      </c>
      <c r="S9" s="28">
        <f t="shared" si="6"/>
      </c>
      <c r="T9" s="28">
        <f t="shared" si="7"/>
      </c>
      <c r="U9" s="29"/>
      <c r="V9" s="27"/>
      <c r="W9" s="193">
        <f>IF(ISBLANK('Tab A.  Average Daily Census '!$O$31)=TRUE,"",'Tab A.  Average Daily Census '!$O$31)</f>
        <v>0</v>
      </c>
      <c r="X9" s="28">
        <f t="shared" si="8"/>
      </c>
      <c r="Y9" s="28">
        <f t="shared" si="9"/>
      </c>
      <c r="Z9" s="29"/>
      <c r="AA9" s="27"/>
      <c r="AB9" s="193">
        <f>IF(ISBLANK('Tab A.  Average Daily Census '!$R$31)=TRUE,"",'Tab A.  Average Daily Census '!$R$31)</f>
        <v>0</v>
      </c>
      <c r="AC9" s="28">
        <f t="shared" si="10"/>
      </c>
      <c r="AD9" s="28">
        <f t="shared" si="11"/>
      </c>
      <c r="AE9" s="29"/>
    </row>
    <row r="10" spans="1:31" ht="14.25">
      <c r="A10" s="108"/>
      <c r="B10" s="107"/>
      <c r="C10" s="83"/>
      <c r="D10" s="28">
        <f t="shared" si="0"/>
      </c>
      <c r="E10" s="227"/>
      <c r="F10" s="229">
        <f t="shared" si="1"/>
      </c>
      <c r="G10" s="27"/>
      <c r="H10" s="193">
        <f>IF(ISBLANK('Tab A.  Average Daily Census '!$F$31)=TRUE,"",'Tab A.  Average Daily Census '!$F$31)</f>
        <v>0</v>
      </c>
      <c r="I10" s="28">
        <f t="shared" si="2"/>
      </c>
      <c r="J10" s="28">
        <f t="shared" si="3"/>
      </c>
      <c r="K10" s="29"/>
      <c r="L10" s="27"/>
      <c r="M10" s="193">
        <f>IF(ISBLANK('Tab A.  Average Daily Census '!$I$31)=TRUE,"",'Tab A.  Average Daily Census '!$I$31)</f>
        <v>0</v>
      </c>
      <c r="N10" s="28">
        <f t="shared" si="4"/>
      </c>
      <c r="O10" s="28">
        <f t="shared" si="5"/>
      </c>
      <c r="P10" s="29"/>
      <c r="Q10" s="27"/>
      <c r="R10" s="193">
        <f>IF(ISBLANK('Tab A.  Average Daily Census '!$L$31)=TRUE,"",'Tab A.  Average Daily Census '!$L$31)</f>
        <v>0</v>
      </c>
      <c r="S10" s="28">
        <f t="shared" si="6"/>
      </c>
      <c r="T10" s="28">
        <f t="shared" si="7"/>
      </c>
      <c r="U10" s="29"/>
      <c r="V10" s="27"/>
      <c r="W10" s="193">
        <f>IF(ISBLANK('Tab A.  Average Daily Census '!$O$31)=TRUE,"",'Tab A.  Average Daily Census '!$O$31)</f>
        <v>0</v>
      </c>
      <c r="X10" s="28">
        <f t="shared" si="8"/>
      </c>
      <c r="Y10" s="28">
        <f t="shared" si="9"/>
      </c>
      <c r="Z10" s="29"/>
      <c r="AA10" s="27"/>
      <c r="AB10" s="193">
        <f>IF(ISBLANK('Tab A.  Average Daily Census '!$R$31)=TRUE,"",'Tab A.  Average Daily Census '!$R$31)</f>
        <v>0</v>
      </c>
      <c r="AC10" s="28">
        <f t="shared" si="10"/>
      </c>
      <c r="AD10" s="28">
        <f t="shared" si="11"/>
      </c>
      <c r="AE10" s="29"/>
    </row>
    <row r="11" spans="1:31" ht="14.25">
      <c r="A11" s="108"/>
      <c r="B11" s="107"/>
      <c r="C11" s="83"/>
      <c r="D11" s="28">
        <f t="shared" si="0"/>
      </c>
      <c r="E11" s="227"/>
      <c r="F11" s="229">
        <f t="shared" si="1"/>
      </c>
      <c r="G11" s="27"/>
      <c r="H11" s="193">
        <f>IF(ISBLANK('Tab A.  Average Daily Census '!$F$31)=TRUE,"",'Tab A.  Average Daily Census '!$F$31)</f>
        <v>0</v>
      </c>
      <c r="I11" s="28">
        <f t="shared" si="2"/>
      </c>
      <c r="J11" s="28">
        <f t="shared" si="3"/>
      </c>
      <c r="K11" s="29"/>
      <c r="L11" s="27"/>
      <c r="M11" s="193">
        <f>IF(ISBLANK('Tab A.  Average Daily Census '!$I$31)=TRUE,"",'Tab A.  Average Daily Census '!$I$31)</f>
        <v>0</v>
      </c>
      <c r="N11" s="28">
        <f t="shared" si="4"/>
      </c>
      <c r="O11" s="28">
        <f t="shared" si="5"/>
      </c>
      <c r="P11" s="29"/>
      <c r="Q11" s="27"/>
      <c r="R11" s="193">
        <f>IF(ISBLANK('Tab A.  Average Daily Census '!$L$31)=TRUE,"",'Tab A.  Average Daily Census '!$L$31)</f>
        <v>0</v>
      </c>
      <c r="S11" s="28">
        <f t="shared" si="6"/>
      </c>
      <c r="T11" s="28">
        <f t="shared" si="7"/>
      </c>
      <c r="U11" s="29"/>
      <c r="V11" s="27"/>
      <c r="W11" s="193">
        <f>IF(ISBLANK('Tab A.  Average Daily Census '!$O$31)=TRUE,"",'Tab A.  Average Daily Census '!$O$31)</f>
        <v>0</v>
      </c>
      <c r="X11" s="28">
        <f t="shared" si="8"/>
      </c>
      <c r="Y11" s="28">
        <f t="shared" si="9"/>
      </c>
      <c r="Z11" s="29"/>
      <c r="AA11" s="27"/>
      <c r="AB11" s="193">
        <f>IF(ISBLANK('Tab A.  Average Daily Census '!$R$31)=TRUE,"",'Tab A.  Average Daily Census '!$R$31)</f>
        <v>0</v>
      </c>
      <c r="AC11" s="28">
        <f t="shared" si="10"/>
      </c>
      <c r="AD11" s="28">
        <f t="shared" si="11"/>
      </c>
      <c r="AE11" s="29"/>
    </row>
    <row r="12" spans="1:31" ht="14.25">
      <c r="A12" s="108"/>
      <c r="B12" s="107"/>
      <c r="C12" s="83"/>
      <c r="D12" s="28">
        <f t="shared" si="0"/>
      </c>
      <c r="E12" s="227"/>
      <c r="F12" s="229">
        <f t="shared" si="1"/>
      </c>
      <c r="G12" s="27"/>
      <c r="H12" s="193">
        <f>IF(ISBLANK('Tab A.  Average Daily Census '!$F$31)=TRUE,"",'Tab A.  Average Daily Census '!$F$31)</f>
        <v>0</v>
      </c>
      <c r="I12" s="28">
        <f t="shared" si="2"/>
      </c>
      <c r="J12" s="28">
        <f t="shared" si="3"/>
      </c>
      <c r="K12" s="29"/>
      <c r="L12" s="27"/>
      <c r="M12" s="193">
        <f>IF(ISBLANK('Tab A.  Average Daily Census '!$I$31)=TRUE,"",'Tab A.  Average Daily Census '!$I$31)</f>
        <v>0</v>
      </c>
      <c r="N12" s="40">
        <f t="shared" si="4"/>
      </c>
      <c r="O12" s="40">
        <f t="shared" si="5"/>
      </c>
      <c r="P12" s="29"/>
      <c r="Q12" s="27"/>
      <c r="R12" s="193">
        <f>IF(ISBLANK('Tab A.  Average Daily Census '!$L$31)=TRUE,"",'Tab A.  Average Daily Census '!$L$31)</f>
        <v>0</v>
      </c>
      <c r="S12" s="28">
        <f t="shared" si="6"/>
      </c>
      <c r="T12" s="28">
        <f t="shared" si="7"/>
      </c>
      <c r="U12" s="29"/>
      <c r="V12" s="27"/>
      <c r="W12" s="193">
        <f>IF(ISBLANK('Tab A.  Average Daily Census '!$O$31)=TRUE,"",'Tab A.  Average Daily Census '!$O$31)</f>
        <v>0</v>
      </c>
      <c r="X12" s="28">
        <f t="shared" si="8"/>
      </c>
      <c r="Y12" s="28">
        <f t="shared" si="9"/>
      </c>
      <c r="Z12" s="29"/>
      <c r="AA12" s="27"/>
      <c r="AB12" s="193">
        <f>IF(ISBLANK('Tab A.  Average Daily Census '!$R$31)=TRUE,"",'Tab A.  Average Daily Census '!$R$31)</f>
        <v>0</v>
      </c>
      <c r="AC12" s="28">
        <f t="shared" si="10"/>
      </c>
      <c r="AD12" s="28">
        <f t="shared" si="11"/>
      </c>
      <c r="AE12" s="29"/>
    </row>
    <row r="13" spans="1:31" ht="14.25">
      <c r="A13" s="108"/>
      <c r="B13" s="107"/>
      <c r="C13" s="83"/>
      <c r="D13" s="28">
        <f t="shared" si="0"/>
      </c>
      <c r="E13" s="227"/>
      <c r="F13" s="229">
        <f t="shared" si="1"/>
      </c>
      <c r="G13" s="27"/>
      <c r="H13" s="193">
        <f>IF(ISBLANK('Tab A.  Average Daily Census '!$F$31)=TRUE,"",'Tab A.  Average Daily Census '!$F$31)</f>
        <v>0</v>
      </c>
      <c r="I13" s="28">
        <f t="shared" si="2"/>
      </c>
      <c r="J13" s="28">
        <f t="shared" si="3"/>
      </c>
      <c r="K13" s="29"/>
      <c r="L13" s="27"/>
      <c r="M13" s="193">
        <f>IF(ISBLANK('Tab A.  Average Daily Census '!$I$31)=TRUE,"",'Tab A.  Average Daily Census '!$I$31)</f>
        <v>0</v>
      </c>
      <c r="N13" s="28">
        <f t="shared" si="4"/>
      </c>
      <c r="O13" s="28">
        <f t="shared" si="5"/>
      </c>
      <c r="P13" s="29"/>
      <c r="Q13" s="27"/>
      <c r="R13" s="193">
        <f>IF(ISBLANK('Tab A.  Average Daily Census '!$L$31)=TRUE,"",'Tab A.  Average Daily Census '!$L$31)</f>
        <v>0</v>
      </c>
      <c r="S13" s="28">
        <f t="shared" si="6"/>
      </c>
      <c r="T13" s="28">
        <f t="shared" si="7"/>
      </c>
      <c r="U13" s="29"/>
      <c r="V13" s="27"/>
      <c r="W13" s="193">
        <f>IF(ISBLANK('Tab A.  Average Daily Census '!$O$31)=TRUE,"",'Tab A.  Average Daily Census '!$O$31)</f>
        <v>0</v>
      </c>
      <c r="X13" s="28">
        <f t="shared" si="8"/>
      </c>
      <c r="Y13" s="28">
        <f t="shared" si="9"/>
      </c>
      <c r="Z13" s="29"/>
      <c r="AA13" s="27"/>
      <c r="AB13" s="193">
        <f>IF(ISBLANK('Tab A.  Average Daily Census '!$R$31)=TRUE,"",'Tab A.  Average Daily Census '!$R$31)</f>
        <v>0</v>
      </c>
      <c r="AC13" s="28">
        <f t="shared" si="10"/>
      </c>
      <c r="AD13" s="28">
        <f t="shared" si="11"/>
      </c>
      <c r="AE13" s="29"/>
    </row>
    <row r="14" spans="1:31" ht="14.25">
      <c r="A14" s="108"/>
      <c r="B14" s="107"/>
      <c r="C14" s="83"/>
      <c r="D14" s="28">
        <f t="shared" si="0"/>
      </c>
      <c r="E14" s="227"/>
      <c r="F14" s="229">
        <f t="shared" si="1"/>
      </c>
      <c r="G14" s="27"/>
      <c r="H14" s="193">
        <f>IF(ISBLANK('Tab A.  Average Daily Census '!$F$31)=TRUE,"",'Tab A.  Average Daily Census '!$F$31)</f>
        <v>0</v>
      </c>
      <c r="I14" s="28">
        <f t="shared" si="2"/>
      </c>
      <c r="J14" s="28">
        <f t="shared" si="3"/>
      </c>
      <c r="K14" s="29"/>
      <c r="L14" s="27"/>
      <c r="M14" s="193">
        <f>IF(ISBLANK('Tab A.  Average Daily Census '!$I$31)=TRUE,"",'Tab A.  Average Daily Census '!$I$31)</f>
        <v>0</v>
      </c>
      <c r="N14" s="28">
        <f t="shared" si="4"/>
      </c>
      <c r="O14" s="28">
        <f t="shared" si="5"/>
      </c>
      <c r="P14" s="29"/>
      <c r="Q14" s="27"/>
      <c r="R14" s="193">
        <f>IF(ISBLANK('Tab A.  Average Daily Census '!$L$31)=TRUE,"",'Tab A.  Average Daily Census '!$L$31)</f>
        <v>0</v>
      </c>
      <c r="S14" s="28">
        <f t="shared" si="6"/>
      </c>
      <c r="T14" s="28">
        <f t="shared" si="7"/>
      </c>
      <c r="U14" s="29"/>
      <c r="V14" s="27"/>
      <c r="W14" s="193">
        <f>IF(ISBLANK('Tab A.  Average Daily Census '!$O$31)=TRUE,"",'Tab A.  Average Daily Census '!$O$31)</f>
        <v>0</v>
      </c>
      <c r="X14" s="28">
        <f t="shared" si="8"/>
      </c>
      <c r="Y14" s="28">
        <f t="shared" si="9"/>
      </c>
      <c r="Z14" s="29"/>
      <c r="AA14" s="27"/>
      <c r="AB14" s="193">
        <f>IF(ISBLANK('Tab A.  Average Daily Census '!$R$31)=TRUE,"",'Tab A.  Average Daily Census '!$R$31)</f>
        <v>0</v>
      </c>
      <c r="AC14" s="28">
        <f t="shared" si="10"/>
      </c>
      <c r="AD14" s="28">
        <f t="shared" si="11"/>
      </c>
      <c r="AE14" s="29"/>
    </row>
    <row r="15" spans="1:31" ht="14.25">
      <c r="A15" s="108"/>
      <c r="B15" s="107"/>
      <c r="C15" s="83"/>
      <c r="D15" s="28">
        <f t="shared" si="0"/>
      </c>
      <c r="E15" s="227"/>
      <c r="F15" s="229">
        <f t="shared" si="1"/>
      </c>
      <c r="G15" s="27"/>
      <c r="H15" s="193">
        <f>IF(ISBLANK('Tab A.  Average Daily Census '!$F$31)=TRUE,"",'Tab A.  Average Daily Census '!$F$31)</f>
        <v>0</v>
      </c>
      <c r="I15" s="28">
        <f t="shared" si="2"/>
      </c>
      <c r="J15" s="28">
        <f t="shared" si="3"/>
      </c>
      <c r="K15" s="29"/>
      <c r="L15" s="27"/>
      <c r="M15" s="193">
        <f>IF(ISBLANK('Tab A.  Average Daily Census '!$I$31)=TRUE,"",'Tab A.  Average Daily Census '!$I$31)</f>
        <v>0</v>
      </c>
      <c r="N15" s="28">
        <f t="shared" si="4"/>
      </c>
      <c r="O15" s="28">
        <f t="shared" si="5"/>
      </c>
      <c r="P15" s="29"/>
      <c r="Q15" s="27"/>
      <c r="R15" s="193">
        <f>IF(ISBLANK('Tab A.  Average Daily Census '!$L$31)=TRUE,"",'Tab A.  Average Daily Census '!$L$31)</f>
        <v>0</v>
      </c>
      <c r="S15" s="28">
        <f t="shared" si="6"/>
      </c>
      <c r="T15" s="28">
        <f t="shared" si="7"/>
      </c>
      <c r="U15" s="29"/>
      <c r="V15" s="27"/>
      <c r="W15" s="193">
        <f>IF(ISBLANK('Tab A.  Average Daily Census '!$O$31)=TRUE,"",'Tab A.  Average Daily Census '!$O$31)</f>
        <v>0</v>
      </c>
      <c r="X15" s="28">
        <f t="shared" si="8"/>
      </c>
      <c r="Y15" s="28">
        <f t="shared" si="9"/>
      </c>
      <c r="Z15" s="29"/>
      <c r="AA15" s="27"/>
      <c r="AB15" s="193">
        <f>IF(ISBLANK('Tab A.  Average Daily Census '!$R$31)=TRUE,"",'Tab A.  Average Daily Census '!$R$31)</f>
        <v>0</v>
      </c>
      <c r="AC15" s="28">
        <f t="shared" si="10"/>
      </c>
      <c r="AD15" s="28">
        <f t="shared" si="11"/>
      </c>
      <c r="AE15" s="29"/>
    </row>
    <row r="16" spans="1:31" ht="14.25">
      <c r="A16" s="108"/>
      <c r="B16" s="107"/>
      <c r="C16" s="83"/>
      <c r="D16" s="28">
        <f t="shared" si="0"/>
      </c>
      <c r="E16" s="227"/>
      <c r="F16" s="229">
        <f t="shared" si="1"/>
      </c>
      <c r="G16" s="27"/>
      <c r="H16" s="193">
        <f>IF(ISBLANK('Tab A.  Average Daily Census '!$F$31)=TRUE,"",'Tab A.  Average Daily Census '!$F$31)</f>
        <v>0</v>
      </c>
      <c r="I16" s="28">
        <f t="shared" si="2"/>
      </c>
      <c r="J16" s="28">
        <f t="shared" si="3"/>
      </c>
      <c r="K16" s="29"/>
      <c r="L16" s="27"/>
      <c r="M16" s="193">
        <f>IF(ISBLANK('Tab A.  Average Daily Census '!$I$31)=TRUE,"",'Tab A.  Average Daily Census '!$I$31)</f>
        <v>0</v>
      </c>
      <c r="N16" s="28">
        <f t="shared" si="4"/>
      </c>
      <c r="O16" s="28">
        <f t="shared" si="5"/>
      </c>
      <c r="P16" s="29"/>
      <c r="Q16" s="27"/>
      <c r="R16" s="193">
        <f>IF(ISBLANK('Tab A.  Average Daily Census '!$L$31)=TRUE,"",'Tab A.  Average Daily Census '!$L$31)</f>
        <v>0</v>
      </c>
      <c r="S16" s="28">
        <f t="shared" si="6"/>
      </c>
      <c r="T16" s="28">
        <f t="shared" si="7"/>
      </c>
      <c r="U16" s="29"/>
      <c r="V16" s="27"/>
      <c r="W16" s="193">
        <f>IF(ISBLANK('Tab A.  Average Daily Census '!$O$31)=TRUE,"",'Tab A.  Average Daily Census '!$O$31)</f>
        <v>0</v>
      </c>
      <c r="X16" s="28">
        <f t="shared" si="8"/>
      </c>
      <c r="Y16" s="28">
        <f t="shared" si="9"/>
      </c>
      <c r="Z16" s="29"/>
      <c r="AA16" s="27"/>
      <c r="AB16" s="193">
        <f>IF(ISBLANK('Tab A.  Average Daily Census '!$R$31)=TRUE,"",'Tab A.  Average Daily Census '!$R$31)</f>
        <v>0</v>
      </c>
      <c r="AC16" s="28">
        <f t="shared" si="10"/>
      </c>
      <c r="AD16" s="28">
        <f t="shared" si="11"/>
      </c>
      <c r="AE16" s="29"/>
    </row>
    <row r="17" spans="1:31" ht="14.25">
      <c r="A17" s="108"/>
      <c r="B17" s="107"/>
      <c r="C17" s="83"/>
      <c r="D17" s="28">
        <f t="shared" si="0"/>
      </c>
      <c r="E17" s="227"/>
      <c r="F17" s="229">
        <f t="shared" si="1"/>
      </c>
      <c r="G17" s="27"/>
      <c r="H17" s="193">
        <f>IF(ISBLANK('Tab A.  Average Daily Census '!$F$31)=TRUE,"",'Tab A.  Average Daily Census '!$F$31)</f>
        <v>0</v>
      </c>
      <c r="I17" s="28">
        <f t="shared" si="2"/>
      </c>
      <c r="J17" s="28">
        <f t="shared" si="3"/>
      </c>
      <c r="K17" s="29"/>
      <c r="L17" s="27"/>
      <c r="M17" s="193">
        <f>IF(ISBLANK('Tab A.  Average Daily Census '!$I$31)=TRUE,"",'Tab A.  Average Daily Census '!$I$31)</f>
        <v>0</v>
      </c>
      <c r="N17" s="28">
        <f t="shared" si="4"/>
      </c>
      <c r="O17" s="28">
        <f t="shared" si="5"/>
      </c>
      <c r="P17" s="29"/>
      <c r="Q17" s="27"/>
      <c r="R17" s="193">
        <f>IF(ISBLANK('Tab A.  Average Daily Census '!$L$31)=TRUE,"",'Tab A.  Average Daily Census '!$L$31)</f>
        <v>0</v>
      </c>
      <c r="S17" s="28">
        <f t="shared" si="6"/>
      </c>
      <c r="T17" s="28">
        <f t="shared" si="7"/>
      </c>
      <c r="U17" s="29"/>
      <c r="V17" s="27"/>
      <c r="W17" s="193">
        <f>IF(ISBLANK('Tab A.  Average Daily Census '!$O$31)=TRUE,"",'Tab A.  Average Daily Census '!$O$31)</f>
        <v>0</v>
      </c>
      <c r="X17" s="28">
        <f t="shared" si="8"/>
      </c>
      <c r="Y17" s="28">
        <f t="shared" si="9"/>
      </c>
      <c r="Z17" s="29"/>
      <c r="AA17" s="27"/>
      <c r="AB17" s="193">
        <f>IF(ISBLANK('Tab A.  Average Daily Census '!$R$31)=TRUE,"",'Tab A.  Average Daily Census '!$R$31)</f>
        <v>0</v>
      </c>
      <c r="AC17" s="28">
        <f t="shared" si="10"/>
      </c>
      <c r="AD17" s="28">
        <f t="shared" si="11"/>
      </c>
      <c r="AE17" s="29"/>
    </row>
    <row r="18" spans="1:31" ht="14.25">
      <c r="A18" s="108"/>
      <c r="B18" s="107"/>
      <c r="C18" s="83"/>
      <c r="D18" s="28">
        <f t="shared" si="0"/>
      </c>
      <c r="E18" s="227"/>
      <c r="F18" s="229">
        <f t="shared" si="1"/>
      </c>
      <c r="G18" s="27"/>
      <c r="H18" s="193">
        <f>IF(ISBLANK('Tab A.  Average Daily Census '!$F$31)=TRUE,"",'Tab A.  Average Daily Census '!$F$31)</f>
        <v>0</v>
      </c>
      <c r="I18" s="28">
        <f t="shared" si="2"/>
      </c>
      <c r="J18" s="28">
        <f t="shared" si="3"/>
      </c>
      <c r="K18" s="29"/>
      <c r="L18" s="27"/>
      <c r="M18" s="193">
        <f>IF(ISBLANK('Tab A.  Average Daily Census '!$I$31)=TRUE,"",'Tab A.  Average Daily Census '!$I$31)</f>
        <v>0</v>
      </c>
      <c r="N18" s="40">
        <f t="shared" si="4"/>
      </c>
      <c r="O18" s="40">
        <f t="shared" si="5"/>
      </c>
      <c r="P18" s="29"/>
      <c r="Q18" s="27"/>
      <c r="R18" s="193">
        <f>IF(ISBLANK('Tab A.  Average Daily Census '!$L$31)=TRUE,"",'Tab A.  Average Daily Census '!$L$31)</f>
        <v>0</v>
      </c>
      <c r="S18" s="28">
        <f t="shared" si="6"/>
      </c>
      <c r="T18" s="28">
        <f t="shared" si="7"/>
      </c>
      <c r="U18" s="29"/>
      <c r="V18" s="27"/>
      <c r="W18" s="193">
        <f>IF(ISBLANK('Tab A.  Average Daily Census '!$O$31)=TRUE,"",'Tab A.  Average Daily Census '!$O$31)</f>
        <v>0</v>
      </c>
      <c r="X18" s="28">
        <f t="shared" si="8"/>
      </c>
      <c r="Y18" s="28">
        <f t="shared" si="9"/>
      </c>
      <c r="Z18" s="29"/>
      <c r="AA18" s="27"/>
      <c r="AB18" s="193">
        <f>IF(ISBLANK('Tab A.  Average Daily Census '!$R$31)=TRUE,"",'Tab A.  Average Daily Census '!$R$31)</f>
        <v>0</v>
      </c>
      <c r="AC18" s="28">
        <f t="shared" si="10"/>
      </c>
      <c r="AD18" s="28">
        <f t="shared" si="11"/>
      </c>
      <c r="AE18" s="29"/>
    </row>
    <row r="19" spans="1:31" s="155" customFormat="1" ht="14.25">
      <c r="A19" s="108"/>
      <c r="B19" s="107"/>
      <c r="C19" s="24"/>
      <c r="D19" s="28">
        <f t="shared" si="0"/>
      </c>
      <c r="E19" s="227"/>
      <c r="F19" s="229">
        <f t="shared" si="1"/>
      </c>
      <c r="G19" s="27"/>
      <c r="H19" s="193">
        <f>IF(ISBLANK('Tab A.  Average Daily Census '!$F$31)=TRUE,"",'Tab A.  Average Daily Census '!$F$31)</f>
        <v>0</v>
      </c>
      <c r="I19" s="28">
        <f t="shared" si="2"/>
      </c>
      <c r="J19" s="28">
        <f t="shared" si="3"/>
      </c>
      <c r="K19" s="29"/>
      <c r="L19" s="27"/>
      <c r="M19" s="193">
        <f>IF(ISBLANK('Tab A.  Average Daily Census '!$I$31)=TRUE,"",'Tab A.  Average Daily Census '!$I$31)</f>
        <v>0</v>
      </c>
      <c r="N19" s="28">
        <f t="shared" si="4"/>
      </c>
      <c r="O19" s="28">
        <f t="shared" si="5"/>
      </c>
      <c r="P19" s="29"/>
      <c r="Q19" s="27"/>
      <c r="R19" s="193">
        <f>IF(ISBLANK('Tab A.  Average Daily Census '!$L$31)=TRUE,"",'Tab A.  Average Daily Census '!$L$31)</f>
        <v>0</v>
      </c>
      <c r="S19" s="28">
        <f t="shared" si="6"/>
      </c>
      <c r="T19" s="28">
        <f t="shared" si="7"/>
      </c>
      <c r="U19" s="29"/>
      <c r="V19" s="27"/>
      <c r="W19" s="193">
        <f>IF(ISBLANK('Tab A.  Average Daily Census '!$O$31)=TRUE,"",'Tab A.  Average Daily Census '!$O$31)</f>
        <v>0</v>
      </c>
      <c r="X19" s="28">
        <f t="shared" si="8"/>
      </c>
      <c r="Y19" s="28">
        <f t="shared" si="9"/>
      </c>
      <c r="Z19" s="29"/>
      <c r="AA19" s="27"/>
      <c r="AB19" s="193">
        <f>IF(ISBLANK('Tab A.  Average Daily Census '!$R$31)=TRUE,"",'Tab A.  Average Daily Census '!$R$31)</f>
        <v>0</v>
      </c>
      <c r="AC19" s="28">
        <f t="shared" si="10"/>
      </c>
      <c r="AD19" s="28">
        <f t="shared" si="11"/>
      </c>
      <c r="AE19" s="29"/>
    </row>
    <row r="20" spans="1:31" ht="14.25">
      <c r="A20" s="150"/>
      <c r="B20" s="151"/>
      <c r="C20" s="152"/>
      <c r="D20" s="28">
        <f t="shared" si="0"/>
      </c>
      <c r="E20" s="228"/>
      <c r="F20" s="229">
        <f t="shared" si="1"/>
      </c>
      <c r="G20" s="153"/>
      <c r="H20" s="195">
        <f>IF(ISBLANK('Tab A.  Average Daily Census '!$F$31)=TRUE,"",'Tab A.  Average Daily Census '!$F$31)</f>
        <v>0</v>
      </c>
      <c r="I20" s="28">
        <f t="shared" si="2"/>
      </c>
      <c r="J20" s="28">
        <f t="shared" si="3"/>
      </c>
      <c r="K20" s="154"/>
      <c r="L20" s="153"/>
      <c r="M20" s="195">
        <f>IF(ISBLANK('Tab A.  Average Daily Census '!$I$31)=TRUE,"",'Tab A.  Average Daily Census '!$I$31)</f>
        <v>0</v>
      </c>
      <c r="N20" s="28">
        <f t="shared" si="4"/>
      </c>
      <c r="O20" s="28">
        <f t="shared" si="5"/>
      </c>
      <c r="P20" s="154"/>
      <c r="Q20" s="153"/>
      <c r="R20" s="195">
        <f>IF(ISBLANK('Tab A.  Average Daily Census '!$L$31)=TRUE,"",'Tab A.  Average Daily Census '!$L$31)</f>
        <v>0</v>
      </c>
      <c r="S20" s="28">
        <f t="shared" si="6"/>
      </c>
      <c r="T20" s="28">
        <f t="shared" si="7"/>
      </c>
      <c r="U20" s="154"/>
      <c r="V20" s="153"/>
      <c r="W20" s="195">
        <f>IF(ISBLANK('Tab A.  Average Daily Census '!$O$31)=TRUE,"",'Tab A.  Average Daily Census '!$O$31)</f>
        <v>0</v>
      </c>
      <c r="X20" s="40">
        <f t="shared" si="8"/>
      </c>
      <c r="Y20" s="40">
        <f t="shared" si="9"/>
      </c>
      <c r="Z20" s="154"/>
      <c r="AA20" s="153"/>
      <c r="AB20" s="195">
        <f>IF(ISBLANK('Tab A.  Average Daily Census '!$R$31)=TRUE,"",'Tab A.  Average Daily Census '!$R$31)</f>
        <v>0</v>
      </c>
      <c r="AC20" s="40">
        <f t="shared" si="10"/>
      </c>
      <c r="AD20" s="40">
        <f t="shared" si="11"/>
      </c>
      <c r="AE20" s="154"/>
    </row>
    <row r="21" spans="1:31" ht="14.25">
      <c r="A21" s="108"/>
      <c r="B21" s="107"/>
      <c r="C21" s="83"/>
      <c r="D21" s="28">
        <f t="shared" si="0"/>
      </c>
      <c r="E21" s="227"/>
      <c r="F21" s="229">
        <f t="shared" si="1"/>
      </c>
      <c r="G21" s="27"/>
      <c r="H21" s="193">
        <f>IF(ISBLANK('Tab A.  Average Daily Census '!$F$31)=TRUE,"",'Tab A.  Average Daily Census '!$F$31)</f>
        <v>0</v>
      </c>
      <c r="I21" s="28">
        <f t="shared" si="2"/>
      </c>
      <c r="J21" s="28">
        <f t="shared" si="3"/>
      </c>
      <c r="K21" s="29"/>
      <c r="L21" s="27"/>
      <c r="M21" s="193">
        <f>IF(ISBLANK('Tab A.  Average Daily Census '!$I$31)=TRUE,"",'Tab A.  Average Daily Census '!$I$31)</f>
        <v>0</v>
      </c>
      <c r="N21" s="28">
        <f t="shared" si="4"/>
      </c>
      <c r="O21" s="28">
        <f t="shared" si="5"/>
      </c>
      <c r="P21" s="29"/>
      <c r="Q21" s="27"/>
      <c r="R21" s="193">
        <f>IF(ISBLANK('Tab A.  Average Daily Census '!$L$31)=TRUE,"",'Tab A.  Average Daily Census '!$L$31)</f>
        <v>0</v>
      </c>
      <c r="S21" s="28">
        <f t="shared" si="6"/>
      </c>
      <c r="T21" s="28">
        <f t="shared" si="7"/>
      </c>
      <c r="U21" s="29"/>
      <c r="V21" s="27"/>
      <c r="W21" s="193">
        <f>IF(ISBLANK('Tab A.  Average Daily Census '!$O$31)=TRUE,"",'Tab A.  Average Daily Census '!$O$31)</f>
        <v>0</v>
      </c>
      <c r="X21" s="28">
        <f t="shared" si="8"/>
      </c>
      <c r="Y21" s="28">
        <f t="shared" si="9"/>
      </c>
      <c r="Z21" s="29"/>
      <c r="AA21" s="27"/>
      <c r="AB21" s="193">
        <f>IF(ISBLANK('Tab A.  Average Daily Census '!$R$31)=TRUE,"",'Tab A.  Average Daily Census '!$R$31)</f>
        <v>0</v>
      </c>
      <c r="AC21" s="28">
        <f t="shared" si="10"/>
      </c>
      <c r="AD21" s="28">
        <f t="shared" si="11"/>
      </c>
      <c r="AE21" s="29"/>
    </row>
    <row r="22" spans="1:31" ht="14.25">
      <c r="A22" s="108"/>
      <c r="B22" s="107"/>
      <c r="C22" s="83"/>
      <c r="D22" s="28">
        <f t="shared" si="0"/>
      </c>
      <c r="E22" s="227"/>
      <c r="F22" s="229">
        <f t="shared" si="1"/>
      </c>
      <c r="G22" s="27"/>
      <c r="H22" s="193">
        <f>IF(ISBLANK('Tab A.  Average Daily Census '!$F$31)=TRUE,"",'Tab A.  Average Daily Census '!$F$31)</f>
        <v>0</v>
      </c>
      <c r="I22" s="28">
        <f t="shared" si="2"/>
      </c>
      <c r="J22" s="28">
        <f t="shared" si="3"/>
      </c>
      <c r="K22" s="29"/>
      <c r="L22" s="27"/>
      <c r="M22" s="193">
        <f>IF(ISBLANK('Tab A.  Average Daily Census '!$I$31)=TRUE,"",'Tab A.  Average Daily Census '!$I$31)</f>
        <v>0</v>
      </c>
      <c r="N22" s="28">
        <f t="shared" si="4"/>
      </c>
      <c r="O22" s="28">
        <f t="shared" si="5"/>
      </c>
      <c r="P22" s="29"/>
      <c r="Q22" s="27"/>
      <c r="R22" s="193">
        <f>IF(ISBLANK('Tab A.  Average Daily Census '!$L$31)=TRUE,"",'Tab A.  Average Daily Census '!$L$31)</f>
        <v>0</v>
      </c>
      <c r="S22" s="28">
        <f t="shared" si="6"/>
      </c>
      <c r="T22" s="28">
        <f t="shared" si="7"/>
      </c>
      <c r="U22" s="29"/>
      <c r="V22" s="27"/>
      <c r="W22" s="193">
        <f>IF(ISBLANK('Tab A.  Average Daily Census '!$O$31)=TRUE,"",'Tab A.  Average Daily Census '!$O$31)</f>
        <v>0</v>
      </c>
      <c r="X22" s="28">
        <f t="shared" si="8"/>
      </c>
      <c r="Y22" s="28">
        <f t="shared" si="9"/>
      </c>
      <c r="Z22" s="29"/>
      <c r="AA22" s="27"/>
      <c r="AB22" s="193">
        <f>IF(ISBLANK('Tab A.  Average Daily Census '!$R$31)=TRUE,"",'Tab A.  Average Daily Census '!$R$31)</f>
        <v>0</v>
      </c>
      <c r="AC22" s="28">
        <f t="shared" si="10"/>
      </c>
      <c r="AD22" s="28">
        <f t="shared" si="11"/>
      </c>
      <c r="AE22" s="29"/>
    </row>
    <row r="23" spans="1:31" ht="14.25">
      <c r="A23" s="108"/>
      <c r="B23" s="107"/>
      <c r="C23" s="83"/>
      <c r="D23" s="28">
        <f t="shared" si="0"/>
      </c>
      <c r="E23" s="227"/>
      <c r="F23" s="229">
        <f t="shared" si="1"/>
      </c>
      <c r="G23" s="27"/>
      <c r="H23" s="193">
        <f>IF(ISBLANK('Tab A.  Average Daily Census '!$F$31)=TRUE,"",'Tab A.  Average Daily Census '!$F$31)</f>
        <v>0</v>
      </c>
      <c r="I23" s="28">
        <f t="shared" si="2"/>
      </c>
      <c r="J23" s="28">
        <f t="shared" si="3"/>
      </c>
      <c r="K23" s="29"/>
      <c r="L23" s="27"/>
      <c r="M23" s="193">
        <f>IF(ISBLANK('Tab A.  Average Daily Census '!$I$31)=TRUE,"",'Tab A.  Average Daily Census '!$I$31)</f>
        <v>0</v>
      </c>
      <c r="N23" s="28">
        <f t="shared" si="4"/>
      </c>
      <c r="O23" s="28">
        <f t="shared" si="5"/>
      </c>
      <c r="P23" s="29"/>
      <c r="Q23" s="27"/>
      <c r="R23" s="193">
        <f>IF(ISBLANK('Tab A.  Average Daily Census '!$L$31)=TRUE,"",'Tab A.  Average Daily Census '!$L$31)</f>
        <v>0</v>
      </c>
      <c r="S23" s="28">
        <f t="shared" si="6"/>
      </c>
      <c r="T23" s="28">
        <f t="shared" si="7"/>
      </c>
      <c r="U23" s="29"/>
      <c r="V23" s="27"/>
      <c r="W23" s="193">
        <f>IF(ISBLANK('Tab A.  Average Daily Census '!$O$31)=TRUE,"",'Tab A.  Average Daily Census '!$O$31)</f>
        <v>0</v>
      </c>
      <c r="X23" s="28">
        <f t="shared" si="8"/>
      </c>
      <c r="Y23" s="28">
        <f t="shared" si="9"/>
      </c>
      <c r="Z23" s="29"/>
      <c r="AA23" s="27"/>
      <c r="AB23" s="193">
        <f>IF(ISBLANK('Tab A.  Average Daily Census '!$R$31)=TRUE,"",'Tab A.  Average Daily Census '!$R$31)</f>
        <v>0</v>
      </c>
      <c r="AC23" s="28">
        <f t="shared" si="10"/>
      </c>
      <c r="AD23" s="28">
        <f t="shared" si="11"/>
      </c>
      <c r="AE23" s="29"/>
    </row>
    <row r="24" spans="1:31" ht="14.25">
      <c r="A24" s="108"/>
      <c r="B24" s="107"/>
      <c r="C24" s="83"/>
      <c r="D24" s="28">
        <f t="shared" si="0"/>
      </c>
      <c r="E24" s="227"/>
      <c r="F24" s="229">
        <f t="shared" si="1"/>
      </c>
      <c r="G24" s="27"/>
      <c r="H24" s="193">
        <f>IF(ISBLANK('Tab A.  Average Daily Census '!$F$31)=TRUE,"",'Tab A.  Average Daily Census '!$F$31)</f>
        <v>0</v>
      </c>
      <c r="I24" s="28">
        <f t="shared" si="2"/>
      </c>
      <c r="J24" s="28">
        <f t="shared" si="3"/>
      </c>
      <c r="K24" s="29"/>
      <c r="L24" s="27"/>
      <c r="M24" s="193">
        <f>IF(ISBLANK('Tab A.  Average Daily Census '!$I$31)=TRUE,"",'Tab A.  Average Daily Census '!$I$31)</f>
        <v>0</v>
      </c>
      <c r="N24" s="40">
        <f t="shared" si="4"/>
      </c>
      <c r="O24" s="40">
        <f t="shared" si="5"/>
      </c>
      <c r="P24" s="29"/>
      <c r="Q24" s="27"/>
      <c r="R24" s="193">
        <f>IF(ISBLANK('Tab A.  Average Daily Census '!$L$31)=TRUE,"",'Tab A.  Average Daily Census '!$L$31)</f>
        <v>0</v>
      </c>
      <c r="S24" s="28">
        <f t="shared" si="6"/>
      </c>
      <c r="T24" s="28">
        <f t="shared" si="7"/>
      </c>
      <c r="U24" s="29"/>
      <c r="V24" s="27"/>
      <c r="W24" s="193">
        <f>IF(ISBLANK('Tab A.  Average Daily Census '!$O$31)=TRUE,"",'Tab A.  Average Daily Census '!$O$31)</f>
        <v>0</v>
      </c>
      <c r="X24" s="28">
        <f t="shared" si="8"/>
      </c>
      <c r="Y24" s="28">
        <f t="shared" si="9"/>
      </c>
      <c r="Z24" s="29"/>
      <c r="AA24" s="27"/>
      <c r="AB24" s="193">
        <f>IF(ISBLANK('Tab A.  Average Daily Census '!$R$31)=TRUE,"",'Tab A.  Average Daily Census '!$R$31)</f>
        <v>0</v>
      </c>
      <c r="AC24" s="28">
        <f t="shared" si="10"/>
      </c>
      <c r="AD24" s="28">
        <f t="shared" si="11"/>
      </c>
      <c r="AE24" s="29"/>
    </row>
    <row r="25" spans="1:31" ht="14.25">
      <c r="A25" s="108"/>
      <c r="B25" s="107"/>
      <c r="C25" s="83"/>
      <c r="D25" s="28">
        <f t="shared" si="0"/>
      </c>
      <c r="E25" s="227"/>
      <c r="F25" s="229">
        <f t="shared" si="1"/>
      </c>
      <c r="G25" s="27"/>
      <c r="H25" s="193">
        <f>IF(ISBLANK('Tab A.  Average Daily Census '!$F$31)=TRUE,"",'Tab A.  Average Daily Census '!$F$31)</f>
        <v>0</v>
      </c>
      <c r="I25" s="28">
        <f t="shared" si="2"/>
      </c>
      <c r="J25" s="28">
        <f t="shared" si="3"/>
      </c>
      <c r="K25" s="29"/>
      <c r="L25" s="27"/>
      <c r="M25" s="193">
        <f>IF(ISBLANK('Tab A.  Average Daily Census '!$I$31)=TRUE,"",'Tab A.  Average Daily Census '!$I$31)</f>
        <v>0</v>
      </c>
      <c r="N25" s="28">
        <f t="shared" si="4"/>
      </c>
      <c r="O25" s="28">
        <f t="shared" si="5"/>
      </c>
      <c r="P25" s="29"/>
      <c r="Q25" s="27"/>
      <c r="R25" s="193">
        <f>IF(ISBLANK('Tab A.  Average Daily Census '!$L$31)=TRUE,"",'Tab A.  Average Daily Census '!$L$31)</f>
        <v>0</v>
      </c>
      <c r="S25" s="28">
        <f t="shared" si="6"/>
      </c>
      <c r="T25" s="28">
        <f t="shared" si="7"/>
      </c>
      <c r="U25" s="29"/>
      <c r="V25" s="27"/>
      <c r="W25" s="193">
        <f>IF(ISBLANK('Tab A.  Average Daily Census '!$O$31)=TRUE,"",'Tab A.  Average Daily Census '!$O$31)</f>
        <v>0</v>
      </c>
      <c r="X25" s="28">
        <f t="shared" si="8"/>
      </c>
      <c r="Y25" s="28">
        <f t="shared" si="9"/>
      </c>
      <c r="Z25" s="29"/>
      <c r="AA25" s="27"/>
      <c r="AB25" s="193">
        <f>IF(ISBLANK('Tab A.  Average Daily Census '!$R$31)=TRUE,"",'Tab A.  Average Daily Census '!$R$31)</f>
        <v>0</v>
      </c>
      <c r="AC25" s="28">
        <f t="shared" si="10"/>
      </c>
      <c r="AD25" s="28">
        <f t="shared" si="11"/>
      </c>
      <c r="AE25" s="29"/>
    </row>
    <row r="26" spans="1:31" ht="14.25">
      <c r="A26" s="108"/>
      <c r="B26" s="107"/>
      <c r="C26" s="83"/>
      <c r="D26" s="28">
        <f t="shared" si="0"/>
      </c>
      <c r="E26" s="227"/>
      <c r="F26" s="229">
        <f t="shared" si="1"/>
      </c>
      <c r="G26" s="27"/>
      <c r="H26" s="193">
        <f>IF(ISBLANK('Tab A.  Average Daily Census '!$F$31)=TRUE,"",'Tab A.  Average Daily Census '!$F$31)</f>
        <v>0</v>
      </c>
      <c r="I26" s="28">
        <f t="shared" si="2"/>
      </c>
      <c r="J26" s="28">
        <f t="shared" si="3"/>
      </c>
      <c r="K26" s="29"/>
      <c r="L26" s="27"/>
      <c r="M26" s="193">
        <f>IF(ISBLANK('Tab A.  Average Daily Census '!$I$31)=TRUE,"",'Tab A.  Average Daily Census '!$I$31)</f>
        <v>0</v>
      </c>
      <c r="N26" s="28">
        <f t="shared" si="4"/>
      </c>
      <c r="O26" s="28">
        <f t="shared" si="5"/>
      </c>
      <c r="P26" s="29"/>
      <c r="Q26" s="27"/>
      <c r="R26" s="193">
        <f>IF(ISBLANK('Tab A.  Average Daily Census '!$L$31)=TRUE,"",'Tab A.  Average Daily Census '!$L$31)</f>
        <v>0</v>
      </c>
      <c r="S26" s="28">
        <f t="shared" si="6"/>
      </c>
      <c r="T26" s="28">
        <f t="shared" si="7"/>
      </c>
      <c r="U26" s="29"/>
      <c r="V26" s="27"/>
      <c r="W26" s="193">
        <f>IF(ISBLANK('Tab A.  Average Daily Census '!$O$31)=TRUE,"",'Tab A.  Average Daily Census '!$O$31)</f>
        <v>0</v>
      </c>
      <c r="X26" s="28">
        <f t="shared" si="8"/>
      </c>
      <c r="Y26" s="28">
        <f t="shared" si="9"/>
      </c>
      <c r="Z26" s="29"/>
      <c r="AA26" s="27"/>
      <c r="AB26" s="193">
        <f>IF(ISBLANK('Tab A.  Average Daily Census '!$R$31)=TRUE,"",'Tab A.  Average Daily Census '!$R$31)</f>
        <v>0</v>
      </c>
      <c r="AC26" s="28">
        <f t="shared" si="10"/>
      </c>
      <c r="AD26" s="28">
        <f t="shared" si="11"/>
      </c>
      <c r="AE26" s="29"/>
    </row>
    <row r="27" spans="1:31" ht="14.25">
      <c r="A27" s="108"/>
      <c r="B27" s="107"/>
      <c r="C27" s="83"/>
      <c r="D27" s="28">
        <f t="shared" si="0"/>
      </c>
      <c r="E27" s="227"/>
      <c r="F27" s="229">
        <f t="shared" si="1"/>
      </c>
      <c r="G27" s="27"/>
      <c r="H27" s="193">
        <f>IF(ISBLANK('Tab A.  Average Daily Census '!$F$31)=TRUE,"",'Tab A.  Average Daily Census '!$F$31)</f>
        <v>0</v>
      </c>
      <c r="I27" s="28">
        <f t="shared" si="2"/>
      </c>
      <c r="J27" s="28">
        <f t="shared" si="3"/>
      </c>
      <c r="K27" s="29"/>
      <c r="L27" s="27"/>
      <c r="M27" s="193">
        <f>IF(ISBLANK('Tab A.  Average Daily Census '!$I$31)=TRUE,"",'Tab A.  Average Daily Census '!$I$31)</f>
        <v>0</v>
      </c>
      <c r="N27" s="28">
        <f t="shared" si="4"/>
      </c>
      <c r="O27" s="28">
        <f t="shared" si="5"/>
      </c>
      <c r="P27" s="29"/>
      <c r="Q27" s="27"/>
      <c r="R27" s="193">
        <f>IF(ISBLANK('Tab A.  Average Daily Census '!$L$31)=TRUE,"",'Tab A.  Average Daily Census '!$L$31)</f>
        <v>0</v>
      </c>
      <c r="S27" s="28">
        <f t="shared" si="6"/>
      </c>
      <c r="T27" s="28">
        <f t="shared" si="7"/>
      </c>
      <c r="U27" s="29"/>
      <c r="V27" s="27"/>
      <c r="W27" s="193">
        <f>IF(ISBLANK('Tab A.  Average Daily Census '!$O$31)=TRUE,"",'Tab A.  Average Daily Census '!$O$31)</f>
        <v>0</v>
      </c>
      <c r="X27" s="28">
        <f t="shared" si="8"/>
      </c>
      <c r="Y27" s="28">
        <f t="shared" si="9"/>
      </c>
      <c r="Z27" s="29"/>
      <c r="AA27" s="27"/>
      <c r="AB27" s="193">
        <f>IF(ISBLANK('Tab A.  Average Daily Census '!$R$31)=TRUE,"",'Tab A.  Average Daily Census '!$R$31)</f>
        <v>0</v>
      </c>
      <c r="AC27" s="28">
        <f t="shared" si="10"/>
      </c>
      <c r="AD27" s="28">
        <f t="shared" si="11"/>
      </c>
      <c r="AE27" s="29"/>
    </row>
    <row r="28" spans="1:31" ht="14.25">
      <c r="A28" s="108"/>
      <c r="B28" s="107"/>
      <c r="C28" s="83"/>
      <c r="D28" s="28">
        <f t="shared" si="0"/>
      </c>
      <c r="E28" s="227"/>
      <c r="F28" s="229">
        <f t="shared" si="1"/>
      </c>
      <c r="G28" s="27"/>
      <c r="H28" s="193">
        <f>IF(ISBLANK('Tab A.  Average Daily Census '!$F$31)=TRUE,"",'Tab A.  Average Daily Census '!$F$31)</f>
        <v>0</v>
      </c>
      <c r="I28" s="28">
        <f t="shared" si="2"/>
      </c>
      <c r="J28" s="28">
        <f t="shared" si="3"/>
      </c>
      <c r="K28" s="29"/>
      <c r="L28" s="27"/>
      <c r="M28" s="193">
        <f>IF(ISBLANK('Tab A.  Average Daily Census '!$I$31)=TRUE,"",'Tab A.  Average Daily Census '!$I$31)</f>
        <v>0</v>
      </c>
      <c r="N28" s="28">
        <f t="shared" si="4"/>
      </c>
      <c r="O28" s="28">
        <f t="shared" si="5"/>
      </c>
      <c r="P28" s="29"/>
      <c r="Q28" s="27"/>
      <c r="R28" s="193">
        <f>IF(ISBLANK('Tab A.  Average Daily Census '!$L$31)=TRUE,"",'Tab A.  Average Daily Census '!$L$31)</f>
        <v>0</v>
      </c>
      <c r="S28" s="28">
        <f t="shared" si="6"/>
      </c>
      <c r="T28" s="28">
        <f t="shared" si="7"/>
      </c>
      <c r="U28" s="29"/>
      <c r="V28" s="27"/>
      <c r="W28" s="193">
        <f>IF(ISBLANK('Tab A.  Average Daily Census '!$O$31)=TRUE,"",'Tab A.  Average Daily Census '!$O$31)</f>
        <v>0</v>
      </c>
      <c r="X28" s="28">
        <f t="shared" si="8"/>
      </c>
      <c r="Y28" s="28">
        <f t="shared" si="9"/>
      </c>
      <c r="Z28" s="29"/>
      <c r="AA28" s="27"/>
      <c r="AB28" s="193">
        <f>IF(ISBLANK('Tab A.  Average Daily Census '!$R$31)=TRUE,"",'Tab A.  Average Daily Census '!$R$31)</f>
        <v>0</v>
      </c>
      <c r="AC28" s="28">
        <f t="shared" si="10"/>
      </c>
      <c r="AD28" s="28">
        <f t="shared" si="11"/>
      </c>
      <c r="AE28" s="29"/>
    </row>
    <row r="29" spans="1:31" ht="14.25">
      <c r="A29" s="108"/>
      <c r="B29" s="107"/>
      <c r="C29" s="83"/>
      <c r="D29" s="28">
        <f t="shared" si="0"/>
      </c>
      <c r="E29" s="227"/>
      <c r="F29" s="229">
        <f t="shared" si="1"/>
      </c>
      <c r="G29" s="27"/>
      <c r="H29" s="193">
        <f>IF(ISBLANK('Tab A.  Average Daily Census '!$F$31)=TRUE,"",'Tab A.  Average Daily Census '!$F$31)</f>
        <v>0</v>
      </c>
      <c r="I29" s="28">
        <f t="shared" si="2"/>
      </c>
      <c r="J29" s="28">
        <f t="shared" si="3"/>
      </c>
      <c r="K29" s="29"/>
      <c r="L29" s="27"/>
      <c r="M29" s="193">
        <f>IF(ISBLANK('Tab A.  Average Daily Census '!$I$31)=TRUE,"",'Tab A.  Average Daily Census '!$I$31)</f>
        <v>0</v>
      </c>
      <c r="N29" s="28">
        <f t="shared" si="4"/>
      </c>
      <c r="O29" s="28">
        <f t="shared" si="5"/>
      </c>
      <c r="P29" s="29"/>
      <c r="Q29" s="27"/>
      <c r="R29" s="193">
        <f>IF(ISBLANK('Tab A.  Average Daily Census '!$L$31)=TRUE,"",'Tab A.  Average Daily Census '!$L$31)</f>
        <v>0</v>
      </c>
      <c r="S29" s="28">
        <f t="shared" si="6"/>
      </c>
      <c r="T29" s="28">
        <f t="shared" si="7"/>
      </c>
      <c r="U29" s="29"/>
      <c r="V29" s="27"/>
      <c r="W29" s="193">
        <f>IF(ISBLANK('Tab A.  Average Daily Census '!$O$31)=TRUE,"",'Tab A.  Average Daily Census '!$O$31)</f>
        <v>0</v>
      </c>
      <c r="X29" s="28">
        <f t="shared" si="8"/>
      </c>
      <c r="Y29" s="28">
        <f t="shared" si="9"/>
      </c>
      <c r="Z29" s="29"/>
      <c r="AA29" s="27"/>
      <c r="AB29" s="193">
        <f>IF(ISBLANK('Tab A.  Average Daily Census '!$R$31)=TRUE,"",'Tab A.  Average Daily Census '!$R$31)</f>
        <v>0</v>
      </c>
      <c r="AC29" s="28">
        <f t="shared" si="10"/>
      </c>
      <c r="AD29" s="28">
        <f t="shared" si="11"/>
      </c>
      <c r="AE29" s="29"/>
    </row>
    <row r="30" spans="1:31" ht="15" thickBot="1">
      <c r="A30" s="108"/>
      <c r="B30" s="107"/>
      <c r="C30" s="83"/>
      <c r="D30" s="28">
        <f t="shared" si="0"/>
      </c>
      <c r="E30" s="227"/>
      <c r="F30" s="229">
        <f t="shared" si="1"/>
      </c>
      <c r="G30" s="27"/>
      <c r="H30" s="193">
        <f>IF(ISBLANK('Tab A.  Average Daily Census '!$F$31)=TRUE,"",'Tab A.  Average Daily Census '!$F$31)</f>
        <v>0</v>
      </c>
      <c r="I30" s="28">
        <f t="shared" si="2"/>
      </c>
      <c r="J30" s="28">
        <f t="shared" si="3"/>
      </c>
      <c r="K30" s="29"/>
      <c r="L30" s="27"/>
      <c r="M30" s="193">
        <f>IF(ISBLANK('Tab A.  Average Daily Census '!$I$31)=TRUE,"",'Tab A.  Average Daily Census '!$I$31)</f>
        <v>0</v>
      </c>
      <c r="N30" s="51">
        <f t="shared" si="4"/>
      </c>
      <c r="O30" s="51">
        <f>IF(ISBLANK(L30)=TRUE,"",($L30/$N30*24))</f>
      </c>
      <c r="P30" s="29"/>
      <c r="Q30" s="27"/>
      <c r="R30" s="193">
        <f>IF(ISBLANK('Tab A.  Average Daily Census '!$L$31)=TRUE,"",'Tab A.  Average Daily Census '!$L$31)</f>
        <v>0</v>
      </c>
      <c r="S30" s="28">
        <f t="shared" si="6"/>
      </c>
      <c r="T30" s="28">
        <f t="shared" si="7"/>
      </c>
      <c r="U30" s="29"/>
      <c r="V30" s="27"/>
      <c r="W30" s="193">
        <f>IF(ISBLANK('Tab A.  Average Daily Census '!$O$31)=TRUE,"",'Tab A.  Average Daily Census '!$O$31)</f>
        <v>0</v>
      </c>
      <c r="X30" s="28">
        <f t="shared" si="8"/>
      </c>
      <c r="Y30" s="28">
        <f t="shared" si="9"/>
      </c>
      <c r="Z30" s="29"/>
      <c r="AA30" s="27"/>
      <c r="AB30" s="193">
        <f>IF(ISBLANK('Tab A.  Average Daily Census '!$R$31)=TRUE,"",'Tab A.  Average Daily Census '!$R$31)</f>
        <v>0</v>
      </c>
      <c r="AC30" s="28">
        <f t="shared" si="10"/>
      </c>
      <c r="AD30" s="28">
        <f t="shared" si="11"/>
      </c>
      <c r="AE30" s="29"/>
    </row>
    <row r="31" spans="1:31" s="138" customFormat="1" ht="12.75">
      <c r="A31" s="13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spans="1:31" s="142" customFormat="1" ht="13.5" thickBot="1">
      <c r="A32" s="14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row>
    <row r="33" spans="1:31" s="142" customFormat="1" ht="15" customHeight="1">
      <c r="A33" s="427" t="s">
        <v>203</v>
      </c>
      <c r="B33" s="428"/>
      <c r="C33" s="428"/>
      <c r="D33" s="428"/>
      <c r="E33" s="428"/>
      <c r="F33" s="429"/>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s="142" customFormat="1" ht="13.5" thickBot="1">
      <c r="A34" s="430"/>
      <c r="B34" s="431"/>
      <c r="C34" s="431"/>
      <c r="D34" s="431"/>
      <c r="E34" s="431"/>
      <c r="F34" s="432"/>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s="142" customFormat="1" ht="13.5" thickBot="1">
      <c r="A35" s="141"/>
      <c r="C35" s="84"/>
      <c r="D35" s="84"/>
      <c r="E35" s="84"/>
      <c r="F35" s="84"/>
      <c r="G35" s="84"/>
      <c r="N35" s="84"/>
      <c r="O35" s="84"/>
      <c r="P35" s="84"/>
      <c r="Q35" s="84"/>
      <c r="R35" s="84"/>
      <c r="S35" s="84"/>
      <c r="T35" s="84"/>
      <c r="U35" s="84"/>
      <c r="V35" s="84"/>
      <c r="W35" s="84"/>
      <c r="X35" s="84"/>
      <c r="Y35" s="84"/>
      <c r="Z35" s="84"/>
      <c r="AA35" s="84"/>
      <c r="AB35" s="84"/>
      <c r="AC35" s="84"/>
      <c r="AD35" s="84"/>
      <c r="AE35" s="84"/>
    </row>
    <row r="36" spans="1:31" ht="289.5" customHeight="1" thickBot="1">
      <c r="A36" s="436" t="s">
        <v>205</v>
      </c>
      <c r="B36" s="437"/>
      <c r="C36" s="437"/>
      <c r="D36" s="437"/>
      <c r="E36" s="437"/>
      <c r="F36" s="438"/>
      <c r="H36" s="433" t="s">
        <v>245</v>
      </c>
      <c r="I36" s="434"/>
      <c r="J36" s="434"/>
      <c r="K36" s="434"/>
      <c r="L36" s="435"/>
      <c r="AB36"/>
      <c r="AC36"/>
      <c r="AD36"/>
      <c r="AE36"/>
    </row>
    <row r="37" spans="1:7" ht="17.25" customHeight="1">
      <c r="A37" s="238"/>
      <c r="B37" s="239"/>
      <c r="C37" s="239"/>
      <c r="D37" s="239"/>
      <c r="E37" s="239"/>
      <c r="F37" s="239"/>
      <c r="G37" s="240"/>
    </row>
  </sheetData>
  <sheetProtection/>
  <mergeCells count="10">
    <mergeCell ref="A1:C1"/>
    <mergeCell ref="A33:F34"/>
    <mergeCell ref="H36:L36"/>
    <mergeCell ref="A36:F36"/>
    <mergeCell ref="AA3:AE3"/>
    <mergeCell ref="C3:F3"/>
    <mergeCell ref="G3:K3"/>
    <mergeCell ref="L3:P3"/>
    <mergeCell ref="Q3:U3"/>
    <mergeCell ref="V3:Z3"/>
  </mergeCells>
  <conditionalFormatting sqref="C2">
    <cfRule type="cellIs" priority="1" dxfId="0" operator="lessThanOrEqual" stopIfTrue="1">
      <formula>0</formula>
    </cfRule>
  </conditionalFormatting>
  <printOptions horizontalCentered="1"/>
  <pageMargins left="0" right="0" top="0.5" bottom="0.5" header="0.5" footer="0.5"/>
  <pageSetup fitToHeight="1" fitToWidth="1" horizontalDpi="300" verticalDpi="300" orientation="landscape" scale="40" r:id="rId1"/>
</worksheet>
</file>

<file path=xl/worksheets/sheet7.xml><?xml version="1.0" encoding="utf-8"?>
<worksheet xmlns="http://schemas.openxmlformats.org/spreadsheetml/2006/main" xmlns:r="http://schemas.openxmlformats.org/officeDocument/2006/relationships">
  <sheetPr>
    <tabColor theme="5" tint="-0.24997000396251678"/>
    <pageSetUpPr fitToPage="1"/>
  </sheetPr>
  <dimension ref="A1:AE50"/>
  <sheetViews>
    <sheetView zoomScale="75" zoomScaleNormal="75" zoomScalePageLayoutView="0" workbookViewId="0" topLeftCell="A10">
      <selection activeCell="L22" sqref="L22"/>
    </sheetView>
  </sheetViews>
  <sheetFormatPr defaultColWidth="9.140625" defaultRowHeight="12.75"/>
  <cols>
    <col min="1" max="1" width="30.7109375" style="0" customWidth="1"/>
    <col min="2" max="2" width="20.7109375" style="86" customWidth="1"/>
    <col min="3" max="31" width="10.7109375" style="31" customWidth="1"/>
  </cols>
  <sheetData>
    <row r="1" spans="1:3" ht="49.5" customHeight="1" thickBot="1">
      <c r="A1" s="439" t="s">
        <v>240</v>
      </c>
      <c r="B1" s="440"/>
      <c r="C1" s="440"/>
    </row>
    <row r="2" spans="1:3" ht="16.5" thickBot="1">
      <c r="A2" s="211" t="s">
        <v>141</v>
      </c>
      <c r="B2" s="212"/>
      <c r="C2" s="213">
        <f>$D$5</f>
        <v>0</v>
      </c>
    </row>
    <row r="3" spans="1:31" ht="13.5" thickBot="1">
      <c r="A3" s="12"/>
      <c r="B3" s="95"/>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93" customHeight="1">
      <c r="A4" s="7" t="s">
        <v>44</v>
      </c>
      <c r="B4" s="87" t="s">
        <v>143</v>
      </c>
      <c r="C4" s="59" t="s">
        <v>19</v>
      </c>
      <c r="D4" s="60" t="s">
        <v>138</v>
      </c>
      <c r="E4" s="234" t="s">
        <v>105</v>
      </c>
      <c r="F4" s="232" t="s">
        <v>128</v>
      </c>
      <c r="G4" s="102" t="s">
        <v>9</v>
      </c>
      <c r="H4" s="103" t="s">
        <v>8</v>
      </c>
      <c r="I4" s="190" t="s">
        <v>139</v>
      </c>
      <c r="J4" s="104" t="s">
        <v>129</v>
      </c>
      <c r="K4" s="105" t="s">
        <v>46</v>
      </c>
      <c r="L4" s="102" t="s">
        <v>9</v>
      </c>
      <c r="M4" s="103" t="s">
        <v>8</v>
      </c>
      <c r="N4" s="103" t="s">
        <v>140</v>
      </c>
      <c r="O4" s="104" t="s">
        <v>129</v>
      </c>
      <c r="P4" s="105" t="s">
        <v>46</v>
      </c>
      <c r="Q4" s="102" t="s">
        <v>9</v>
      </c>
      <c r="R4" s="103" t="s">
        <v>8</v>
      </c>
      <c r="S4" s="103" t="s">
        <v>140</v>
      </c>
      <c r="T4" s="104" t="s">
        <v>129</v>
      </c>
      <c r="U4" s="105" t="s">
        <v>46</v>
      </c>
      <c r="V4" s="102" t="s">
        <v>9</v>
      </c>
      <c r="W4" s="103" t="s">
        <v>8</v>
      </c>
      <c r="X4" s="103" t="s">
        <v>140</v>
      </c>
      <c r="Y4" s="104" t="s">
        <v>129</v>
      </c>
      <c r="Z4" s="105" t="s">
        <v>46</v>
      </c>
      <c r="AA4" s="102" t="s">
        <v>9</v>
      </c>
      <c r="AB4" s="103" t="s">
        <v>8</v>
      </c>
      <c r="AC4" s="103" t="s">
        <v>140</v>
      </c>
      <c r="AD4" s="104" t="s">
        <v>97</v>
      </c>
      <c r="AE4" s="105" t="s">
        <v>46</v>
      </c>
    </row>
    <row r="5" spans="1:31" ht="14.25">
      <c r="A5" s="14"/>
      <c r="B5" s="15"/>
      <c r="C5" s="123"/>
      <c r="D5" s="122">
        <f>'Tab A.  Average Daily Census '!$J$14</f>
        <v>0</v>
      </c>
      <c r="E5" s="231"/>
      <c r="F5" s="236"/>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4.25" customHeight="1">
      <c r="A6" s="191" t="s">
        <v>210</v>
      </c>
      <c r="B6" s="2" t="s">
        <v>209</v>
      </c>
      <c r="C6" s="83"/>
      <c r="D6" s="28">
        <f>IF(ISBLANK($C6)=TRUE,"",($C6/365))</f>
      </c>
      <c r="E6" s="227"/>
      <c r="F6" s="229">
        <f>IF(ISBLANK($E6)=TRUE,"",($E6/$D6*24))</f>
      </c>
      <c r="G6" s="27"/>
      <c r="H6" s="193">
        <f>IF(ISBLANK('Tab A.  Average Daily Census '!$F$31)=TRUE,"",'Tab A.  Average Daily Census '!$F$31)</f>
        <v>0</v>
      </c>
      <c r="I6" s="28">
        <f aca="true" t="shared" si="0" ref="I6:I30">IF(ISBLANK($G6)=TRUE,"",($H6/$D$5*$D6))</f>
      </c>
      <c r="J6" s="28">
        <f aca="true" t="shared" si="1" ref="J6:J30">IF(ISBLANK($G6)=TRUE,"",($G6/$I6*24))</f>
      </c>
      <c r="K6" s="29"/>
      <c r="L6" s="27"/>
      <c r="M6" s="193">
        <f>IF(ISBLANK('Tab A.  Average Daily Census '!$I$31)=TRUE,"",'Tab A.  Average Daily Census '!$I$31)</f>
        <v>0</v>
      </c>
      <c r="N6" s="28">
        <f aca="true" t="shared" si="2" ref="N6:N17">IF(ISBLANK($L6)=TRUE,"",($M6/$D$5*$D6))</f>
      </c>
      <c r="O6" s="28">
        <f>IF(ISBLANK(L6)=TRUE,"",($L6/$N6*24))</f>
      </c>
      <c r="P6" s="29"/>
      <c r="Q6" s="27"/>
      <c r="R6" s="193">
        <f>IF(ISBLANK('Tab A.  Average Daily Census '!$L$31)=TRUE,"",'Tab A.  Average Daily Census '!$L$31)</f>
        <v>0</v>
      </c>
      <c r="S6" s="28">
        <f aca="true" t="shared" si="3" ref="S6:S17">IF(ISBLANK($Q6)=TRUE,"",($R6/$D$5*$D6))</f>
      </c>
      <c r="T6" s="28">
        <f aca="true" t="shared" si="4" ref="T6:T17">IF(ISBLANK($Q6)=TRUE,"",($Q6/$S6*24))</f>
      </c>
      <c r="U6" s="29"/>
      <c r="V6" s="27"/>
      <c r="W6" s="193">
        <f>IF(ISBLANK('Tab A.  Average Daily Census '!$O$31)=TRUE,"",'Tab A.  Average Daily Census '!$O$31)</f>
        <v>0</v>
      </c>
      <c r="X6" s="28">
        <f aca="true" t="shared" si="5" ref="X6:X17">IF(ISBLANK($V6)=TRUE,"",($W6/$D$5*$D6))</f>
      </c>
      <c r="Y6" s="28">
        <f aca="true" t="shared" si="6" ref="Y6:Y17">IF(ISBLANK($V6)=TRUE,"",($V6/$X6*24))</f>
      </c>
      <c r="Z6" s="29"/>
      <c r="AA6" s="27"/>
      <c r="AB6" s="193">
        <f>IF(ISBLANK('Tab A.  Average Daily Census '!$R$31)=TRUE,"",'Tab A.  Average Daily Census '!$R$31)</f>
        <v>0</v>
      </c>
      <c r="AC6" s="28">
        <f aca="true" t="shared" si="7" ref="AC6:AC17">IF(ISBLANK($AA6)=TRUE,"",($AB6/$D$5*$D6))</f>
      </c>
      <c r="AD6" s="28">
        <f aca="true" t="shared" si="8" ref="AD6:AD17">IF(ISBLANK($AA6)=TRUE,"",($AA6/$AC6*24))</f>
      </c>
      <c r="AE6" s="29"/>
    </row>
    <row r="7" spans="1:31" ht="14.25" customHeight="1">
      <c r="A7" s="96" t="s">
        <v>211</v>
      </c>
      <c r="B7" s="97"/>
      <c r="C7" s="83"/>
      <c r="D7" s="28">
        <f aca="true" t="shared" si="9" ref="D7:D30">IF(ISBLANK($C7)=TRUE,"",($C7/365))</f>
      </c>
      <c r="E7" s="227"/>
      <c r="F7" s="229">
        <f aca="true" t="shared" si="10" ref="F7:F30">IF(ISBLANK($E7)=TRUE,"",($E7/$D7*24))</f>
      </c>
      <c r="G7" s="27"/>
      <c r="H7" s="193">
        <f>IF(ISBLANK('Tab A.  Average Daily Census '!$F$31)=TRUE,"",'Tab A.  Average Daily Census '!$F$31)</f>
        <v>0</v>
      </c>
      <c r="I7" s="28">
        <f t="shared" si="0"/>
      </c>
      <c r="J7" s="28">
        <f t="shared" si="1"/>
      </c>
      <c r="K7" s="29"/>
      <c r="L7" s="27"/>
      <c r="M7" s="193">
        <f>IF(ISBLANK('Tab A.  Average Daily Census '!$I$31)=TRUE,"",'Tab A.  Average Daily Census '!$I$31)</f>
        <v>0</v>
      </c>
      <c r="N7" s="28">
        <f t="shared" si="2"/>
      </c>
      <c r="O7" s="28">
        <f aca="true" t="shared" si="11" ref="O7:O17">IF(ISBLANK(L7)=TRUE,"",($L7/$N7*24))</f>
      </c>
      <c r="P7" s="29"/>
      <c r="Q7" s="27"/>
      <c r="R7" s="193">
        <f>IF(ISBLANK('Tab A.  Average Daily Census '!$L$31)=TRUE,"",'Tab A.  Average Daily Census '!$L$31)</f>
        <v>0</v>
      </c>
      <c r="S7" s="28">
        <f t="shared" si="3"/>
      </c>
      <c r="T7" s="28">
        <f t="shared" si="4"/>
      </c>
      <c r="U7" s="29"/>
      <c r="V7" s="27"/>
      <c r="W7" s="193">
        <f>IF(ISBLANK('Tab A.  Average Daily Census '!$O$31)=TRUE,"",'Tab A.  Average Daily Census '!$O$31)</f>
        <v>0</v>
      </c>
      <c r="X7" s="28">
        <f t="shared" si="5"/>
      </c>
      <c r="Y7" s="28">
        <f t="shared" si="6"/>
      </c>
      <c r="Z7" s="29"/>
      <c r="AA7" s="27"/>
      <c r="AB7" s="193">
        <f>IF(ISBLANK('Tab A.  Average Daily Census '!$R$31)=TRUE,"",'Tab A.  Average Daily Census '!$R$31)</f>
        <v>0</v>
      </c>
      <c r="AC7" s="28">
        <f t="shared" si="7"/>
      </c>
      <c r="AD7" s="28">
        <f t="shared" si="8"/>
      </c>
      <c r="AE7" s="29"/>
    </row>
    <row r="8" spans="1:31" ht="16.5" customHeight="1">
      <c r="A8" s="96"/>
      <c r="B8" s="97"/>
      <c r="C8" s="83"/>
      <c r="D8" s="28">
        <f t="shared" si="9"/>
      </c>
      <c r="E8" s="227"/>
      <c r="F8" s="229">
        <f t="shared" si="10"/>
      </c>
      <c r="G8" s="27"/>
      <c r="H8" s="193">
        <f>IF(ISBLANK('Tab A.  Average Daily Census '!$F$31)=TRUE,"",'Tab A.  Average Daily Census '!$F$31)</f>
        <v>0</v>
      </c>
      <c r="I8" s="28">
        <f t="shared" si="0"/>
      </c>
      <c r="J8" s="28">
        <f t="shared" si="1"/>
      </c>
      <c r="K8" s="29"/>
      <c r="L8" s="27"/>
      <c r="M8" s="193">
        <f>IF(ISBLANK('Tab A.  Average Daily Census '!$I$31)=TRUE,"",'Tab A.  Average Daily Census '!$I$31)</f>
        <v>0</v>
      </c>
      <c r="N8" s="28">
        <f t="shared" si="2"/>
      </c>
      <c r="O8" s="28">
        <f t="shared" si="11"/>
      </c>
      <c r="P8" s="29"/>
      <c r="Q8" s="27"/>
      <c r="R8" s="193">
        <f>IF(ISBLANK('Tab A.  Average Daily Census '!$L$31)=TRUE,"",'Tab A.  Average Daily Census '!$L$31)</f>
        <v>0</v>
      </c>
      <c r="S8" s="28">
        <f t="shared" si="3"/>
      </c>
      <c r="T8" s="28">
        <f t="shared" si="4"/>
      </c>
      <c r="U8" s="29"/>
      <c r="V8" s="27"/>
      <c r="W8" s="193">
        <f>IF(ISBLANK('Tab A.  Average Daily Census '!$O$31)=TRUE,"",'Tab A.  Average Daily Census '!$O$31)</f>
        <v>0</v>
      </c>
      <c r="X8" s="28">
        <f t="shared" si="5"/>
      </c>
      <c r="Y8" s="28">
        <f t="shared" si="6"/>
      </c>
      <c r="Z8" s="29"/>
      <c r="AA8" s="27"/>
      <c r="AB8" s="193">
        <f>IF(ISBLANK('Tab A.  Average Daily Census '!$R$31)=TRUE,"",'Tab A.  Average Daily Census '!$R$31)</f>
        <v>0</v>
      </c>
      <c r="AC8" s="28">
        <f t="shared" si="7"/>
      </c>
      <c r="AD8" s="28">
        <f t="shared" si="8"/>
      </c>
      <c r="AE8" s="29"/>
    </row>
    <row r="9" spans="1:31" ht="17.25" customHeight="1">
      <c r="A9" s="149" t="s">
        <v>230</v>
      </c>
      <c r="B9" s="97"/>
      <c r="C9" s="83"/>
      <c r="D9" s="28">
        <f t="shared" si="9"/>
      </c>
      <c r="E9" s="227"/>
      <c r="F9" s="229">
        <f t="shared" si="10"/>
      </c>
      <c r="G9" s="27"/>
      <c r="H9" s="193">
        <f>IF(ISBLANK('Tab A.  Average Daily Census '!$F$31)=TRUE,"",'Tab A.  Average Daily Census '!$F$31)</f>
        <v>0</v>
      </c>
      <c r="I9" s="28">
        <f t="shared" si="0"/>
      </c>
      <c r="J9" s="28">
        <f t="shared" si="1"/>
      </c>
      <c r="K9" s="29"/>
      <c r="L9" s="27"/>
      <c r="M9" s="193">
        <f>IF(ISBLANK('Tab A.  Average Daily Census '!$I$31)=TRUE,"",'Tab A.  Average Daily Census '!$I$31)</f>
        <v>0</v>
      </c>
      <c r="N9" s="28">
        <f t="shared" si="2"/>
      </c>
      <c r="O9" s="28">
        <f t="shared" si="11"/>
      </c>
      <c r="P9" s="29"/>
      <c r="Q9" s="27"/>
      <c r="R9" s="193">
        <f>IF(ISBLANK('Tab A.  Average Daily Census '!$L$31)=TRUE,"",'Tab A.  Average Daily Census '!$L$31)</f>
        <v>0</v>
      </c>
      <c r="S9" s="28">
        <f t="shared" si="3"/>
      </c>
      <c r="T9" s="28">
        <f t="shared" si="4"/>
      </c>
      <c r="U9" s="29"/>
      <c r="V9" s="27"/>
      <c r="W9" s="193">
        <f>IF(ISBLANK('Tab A.  Average Daily Census '!$O$31)=TRUE,"",'Tab A.  Average Daily Census '!$O$31)</f>
        <v>0</v>
      </c>
      <c r="X9" s="28">
        <f t="shared" si="5"/>
      </c>
      <c r="Y9" s="28">
        <f t="shared" si="6"/>
      </c>
      <c r="Z9" s="29"/>
      <c r="AA9" s="27"/>
      <c r="AB9" s="193">
        <f>IF(ISBLANK('Tab A.  Average Daily Census '!$R$31)=TRUE,"",'Tab A.  Average Daily Census '!$R$31)</f>
        <v>0</v>
      </c>
      <c r="AC9" s="28">
        <f t="shared" si="7"/>
      </c>
      <c r="AD9" s="28">
        <f t="shared" si="8"/>
      </c>
      <c r="AE9" s="29"/>
    </row>
    <row r="10" spans="1:31" ht="14.25">
      <c r="A10" s="96" t="s">
        <v>211</v>
      </c>
      <c r="B10" s="97"/>
      <c r="C10" s="83"/>
      <c r="D10" s="28">
        <f t="shared" si="9"/>
      </c>
      <c r="E10" s="227"/>
      <c r="F10" s="229">
        <f t="shared" si="10"/>
      </c>
      <c r="G10" s="27"/>
      <c r="H10" s="193">
        <f>IF(ISBLANK('Tab A.  Average Daily Census '!$F$31)=TRUE,"",'Tab A.  Average Daily Census '!$F$31)</f>
        <v>0</v>
      </c>
      <c r="I10" s="28">
        <f t="shared" si="0"/>
      </c>
      <c r="J10" s="28">
        <f t="shared" si="1"/>
      </c>
      <c r="K10" s="29"/>
      <c r="L10" s="27"/>
      <c r="M10" s="193">
        <f>IF(ISBLANK('Tab A.  Average Daily Census '!$I$31)=TRUE,"",'Tab A.  Average Daily Census '!$I$31)</f>
        <v>0</v>
      </c>
      <c r="N10" s="28">
        <f t="shared" si="2"/>
      </c>
      <c r="O10" s="28">
        <f t="shared" si="11"/>
      </c>
      <c r="P10" s="29"/>
      <c r="Q10" s="27"/>
      <c r="R10" s="193">
        <f>IF(ISBLANK('Tab A.  Average Daily Census '!$L$31)=TRUE,"",'Tab A.  Average Daily Census '!$L$31)</f>
        <v>0</v>
      </c>
      <c r="S10" s="28">
        <f t="shared" si="3"/>
      </c>
      <c r="T10" s="28">
        <f t="shared" si="4"/>
      </c>
      <c r="U10" s="29"/>
      <c r="V10" s="27"/>
      <c r="W10" s="193">
        <f>IF(ISBLANK('Tab A.  Average Daily Census '!$O$31)=TRUE,"",'Tab A.  Average Daily Census '!$O$31)</f>
        <v>0</v>
      </c>
      <c r="X10" s="28">
        <f t="shared" si="5"/>
      </c>
      <c r="Y10" s="28">
        <f t="shared" si="6"/>
      </c>
      <c r="Z10" s="29"/>
      <c r="AA10" s="27"/>
      <c r="AB10" s="193">
        <f>IF(ISBLANK('Tab A.  Average Daily Census '!$R$31)=TRUE,"",'Tab A.  Average Daily Census '!$R$31)</f>
        <v>0</v>
      </c>
      <c r="AC10" s="28">
        <f t="shared" si="7"/>
      </c>
      <c r="AD10" s="28">
        <f t="shared" si="8"/>
      </c>
      <c r="AE10" s="29"/>
    </row>
    <row r="11" spans="1:31" ht="14.25">
      <c r="A11" s="96"/>
      <c r="B11" s="97"/>
      <c r="C11" s="83"/>
      <c r="D11" s="28">
        <f t="shared" si="9"/>
      </c>
      <c r="E11" s="227"/>
      <c r="F11" s="229">
        <f t="shared" si="10"/>
      </c>
      <c r="G11" s="27"/>
      <c r="H11" s="193">
        <f>IF(ISBLANK('Tab A.  Average Daily Census '!$F$31)=TRUE,"",'Tab A.  Average Daily Census '!$F$31)</f>
        <v>0</v>
      </c>
      <c r="I11" s="28">
        <f t="shared" si="0"/>
      </c>
      <c r="J11" s="28">
        <f t="shared" si="1"/>
      </c>
      <c r="K11" s="29"/>
      <c r="L11" s="27"/>
      <c r="M11" s="193">
        <f>IF(ISBLANK('Tab A.  Average Daily Census '!$I$31)=TRUE,"",'Tab A.  Average Daily Census '!$I$31)</f>
        <v>0</v>
      </c>
      <c r="N11" s="28">
        <f t="shared" si="2"/>
      </c>
      <c r="O11" s="28">
        <f t="shared" si="11"/>
      </c>
      <c r="P11" s="29"/>
      <c r="Q11" s="27"/>
      <c r="R11" s="193">
        <f>IF(ISBLANK('Tab A.  Average Daily Census '!$L$31)=TRUE,"",'Tab A.  Average Daily Census '!$L$31)</f>
        <v>0</v>
      </c>
      <c r="S11" s="28">
        <f t="shared" si="3"/>
      </c>
      <c r="T11" s="28">
        <f t="shared" si="4"/>
      </c>
      <c r="U11" s="29"/>
      <c r="V11" s="27"/>
      <c r="W11" s="193">
        <f>IF(ISBLANK('Tab A.  Average Daily Census '!$O$31)=TRUE,"",'Tab A.  Average Daily Census '!$O$31)</f>
        <v>0</v>
      </c>
      <c r="X11" s="28">
        <f t="shared" si="5"/>
      </c>
      <c r="Y11" s="28">
        <f t="shared" si="6"/>
      </c>
      <c r="Z11" s="29"/>
      <c r="AA11" s="27"/>
      <c r="AB11" s="193">
        <f>IF(ISBLANK('Tab A.  Average Daily Census '!$R$31)=TRUE,"",'Tab A.  Average Daily Census '!$R$31)</f>
        <v>0</v>
      </c>
      <c r="AC11" s="28">
        <f t="shared" si="7"/>
      </c>
      <c r="AD11" s="28">
        <f t="shared" si="8"/>
      </c>
      <c r="AE11" s="29"/>
    </row>
    <row r="12" spans="1:31" ht="14.25" customHeight="1">
      <c r="A12" s="149" t="s">
        <v>178</v>
      </c>
      <c r="B12" s="97"/>
      <c r="C12" s="83"/>
      <c r="D12" s="28">
        <f t="shared" si="9"/>
      </c>
      <c r="E12" s="227"/>
      <c r="F12" s="229">
        <f t="shared" si="10"/>
      </c>
      <c r="G12" s="27"/>
      <c r="H12" s="193">
        <f>IF(ISBLANK('Tab A.  Average Daily Census '!$F$31)=TRUE,"",'Tab A.  Average Daily Census '!$F$31)</f>
        <v>0</v>
      </c>
      <c r="I12" s="28">
        <f t="shared" si="0"/>
      </c>
      <c r="J12" s="28">
        <f t="shared" si="1"/>
      </c>
      <c r="K12" s="29"/>
      <c r="L12" s="27"/>
      <c r="M12" s="193">
        <f>IF(ISBLANK('Tab A.  Average Daily Census '!$I$31)=TRUE,"",'Tab A.  Average Daily Census '!$I$31)</f>
        <v>0</v>
      </c>
      <c r="N12" s="28">
        <f t="shared" si="2"/>
      </c>
      <c r="O12" s="28">
        <f t="shared" si="11"/>
      </c>
      <c r="P12" s="29"/>
      <c r="Q12" s="27"/>
      <c r="R12" s="193">
        <f>IF(ISBLANK('Tab A.  Average Daily Census '!$L$31)=TRUE,"",'Tab A.  Average Daily Census '!$L$31)</f>
        <v>0</v>
      </c>
      <c r="S12" s="28">
        <f t="shared" si="3"/>
      </c>
      <c r="T12" s="28">
        <f t="shared" si="4"/>
      </c>
      <c r="U12" s="29"/>
      <c r="V12" s="27"/>
      <c r="W12" s="193">
        <f>IF(ISBLANK('Tab A.  Average Daily Census '!$O$31)=TRUE,"",'Tab A.  Average Daily Census '!$O$31)</f>
        <v>0</v>
      </c>
      <c r="X12" s="28">
        <f t="shared" si="5"/>
      </c>
      <c r="Y12" s="28">
        <f t="shared" si="6"/>
      </c>
      <c r="Z12" s="29"/>
      <c r="AA12" s="27"/>
      <c r="AB12" s="193">
        <f>IF(ISBLANK('Tab A.  Average Daily Census '!$R$31)=TRUE,"",'Tab A.  Average Daily Census '!$R$31)</f>
        <v>0</v>
      </c>
      <c r="AC12" s="28">
        <f t="shared" si="7"/>
      </c>
      <c r="AD12" s="28">
        <f t="shared" si="8"/>
      </c>
      <c r="AE12" s="29"/>
    </row>
    <row r="13" spans="1:31" ht="16.5" customHeight="1">
      <c r="A13" s="96" t="s">
        <v>211</v>
      </c>
      <c r="B13" s="97"/>
      <c r="C13" s="83"/>
      <c r="D13" s="28">
        <f t="shared" si="9"/>
      </c>
      <c r="E13" s="227"/>
      <c r="F13" s="229">
        <f t="shared" si="10"/>
      </c>
      <c r="G13" s="27"/>
      <c r="H13" s="193">
        <f>IF(ISBLANK('Tab A.  Average Daily Census '!$F$31)=TRUE,"",'Tab A.  Average Daily Census '!$F$31)</f>
        <v>0</v>
      </c>
      <c r="I13" s="28">
        <f t="shared" si="0"/>
      </c>
      <c r="J13" s="28">
        <f t="shared" si="1"/>
      </c>
      <c r="K13" s="29"/>
      <c r="L13" s="27"/>
      <c r="M13" s="193">
        <f>IF(ISBLANK('Tab A.  Average Daily Census '!$I$31)=TRUE,"",'Tab A.  Average Daily Census '!$I$31)</f>
        <v>0</v>
      </c>
      <c r="N13" s="28">
        <f t="shared" si="2"/>
      </c>
      <c r="O13" s="28">
        <f t="shared" si="11"/>
      </c>
      <c r="P13" s="29"/>
      <c r="Q13" s="27"/>
      <c r="R13" s="193">
        <f>IF(ISBLANK('Tab A.  Average Daily Census '!$L$31)=TRUE,"",'Tab A.  Average Daily Census '!$L$31)</f>
        <v>0</v>
      </c>
      <c r="S13" s="28">
        <f t="shared" si="3"/>
      </c>
      <c r="T13" s="28">
        <f t="shared" si="4"/>
      </c>
      <c r="U13" s="29"/>
      <c r="V13" s="27"/>
      <c r="W13" s="193">
        <f>IF(ISBLANK('Tab A.  Average Daily Census '!$O$31)=TRUE,"",'Tab A.  Average Daily Census '!$O$31)</f>
        <v>0</v>
      </c>
      <c r="X13" s="28">
        <f t="shared" si="5"/>
      </c>
      <c r="Y13" s="28">
        <f t="shared" si="6"/>
      </c>
      <c r="Z13" s="29"/>
      <c r="AA13" s="27"/>
      <c r="AB13" s="193">
        <f>IF(ISBLANK('Tab A.  Average Daily Census '!$R$31)=TRUE,"",'Tab A.  Average Daily Census '!$R$31)</f>
        <v>0</v>
      </c>
      <c r="AC13" s="28">
        <f t="shared" si="7"/>
      </c>
      <c r="AD13" s="28">
        <f t="shared" si="8"/>
      </c>
      <c r="AE13" s="29"/>
    </row>
    <row r="14" spans="1:31" ht="17.25" customHeight="1">
      <c r="A14" s="96"/>
      <c r="B14" s="97"/>
      <c r="C14" s="83"/>
      <c r="D14" s="28">
        <f t="shared" si="9"/>
      </c>
      <c r="E14" s="227"/>
      <c r="F14" s="229">
        <f t="shared" si="10"/>
      </c>
      <c r="G14" s="27"/>
      <c r="H14" s="193">
        <f>IF(ISBLANK('Tab A.  Average Daily Census '!$F$31)=TRUE,"",'Tab A.  Average Daily Census '!$F$31)</f>
        <v>0</v>
      </c>
      <c r="I14" s="28">
        <f t="shared" si="0"/>
      </c>
      <c r="J14" s="28">
        <f t="shared" si="1"/>
      </c>
      <c r="K14" s="29"/>
      <c r="L14" s="27"/>
      <c r="M14" s="193">
        <f>IF(ISBLANK('Tab A.  Average Daily Census '!$I$31)=TRUE,"",'Tab A.  Average Daily Census '!$I$31)</f>
        <v>0</v>
      </c>
      <c r="N14" s="28">
        <f t="shared" si="2"/>
      </c>
      <c r="O14" s="28">
        <f t="shared" si="11"/>
      </c>
      <c r="P14" s="29"/>
      <c r="Q14" s="27"/>
      <c r="R14" s="193">
        <f>IF(ISBLANK('Tab A.  Average Daily Census '!$L$31)=TRUE,"",'Tab A.  Average Daily Census '!$L$31)</f>
        <v>0</v>
      </c>
      <c r="S14" s="28">
        <f t="shared" si="3"/>
      </c>
      <c r="T14" s="28">
        <f t="shared" si="4"/>
      </c>
      <c r="U14" s="29"/>
      <c r="V14" s="27"/>
      <c r="W14" s="193">
        <f>IF(ISBLANK('Tab A.  Average Daily Census '!$O$31)=TRUE,"",'Tab A.  Average Daily Census '!$O$31)</f>
        <v>0</v>
      </c>
      <c r="X14" s="28">
        <f t="shared" si="5"/>
      </c>
      <c r="Y14" s="28">
        <f t="shared" si="6"/>
      </c>
      <c r="Z14" s="29"/>
      <c r="AA14" s="27"/>
      <c r="AB14" s="193">
        <f>IF(ISBLANK('Tab A.  Average Daily Census '!$R$31)=TRUE,"",'Tab A.  Average Daily Census '!$R$31)</f>
        <v>0</v>
      </c>
      <c r="AC14" s="28">
        <f t="shared" si="7"/>
      </c>
      <c r="AD14" s="28">
        <f t="shared" si="8"/>
      </c>
      <c r="AE14" s="29"/>
    </row>
    <row r="15" spans="1:31" ht="17.25" customHeight="1">
      <c r="A15" s="149" t="s">
        <v>179</v>
      </c>
      <c r="B15" s="97"/>
      <c r="C15" s="83"/>
      <c r="D15" s="28">
        <f t="shared" si="9"/>
      </c>
      <c r="E15" s="227"/>
      <c r="F15" s="229">
        <f t="shared" si="10"/>
      </c>
      <c r="G15" s="27"/>
      <c r="H15" s="193">
        <f>IF(ISBLANK('Tab A.  Average Daily Census '!$F$31)=TRUE,"",'Tab A.  Average Daily Census '!$F$31)</f>
        <v>0</v>
      </c>
      <c r="I15" s="28">
        <f t="shared" si="0"/>
      </c>
      <c r="J15" s="28">
        <f t="shared" si="1"/>
      </c>
      <c r="K15" s="29"/>
      <c r="L15" s="27"/>
      <c r="M15" s="193">
        <f>IF(ISBLANK('Tab A.  Average Daily Census '!$I$31)=TRUE,"",'Tab A.  Average Daily Census '!$I$31)</f>
        <v>0</v>
      </c>
      <c r="N15" s="28">
        <f t="shared" si="2"/>
      </c>
      <c r="O15" s="28">
        <f t="shared" si="11"/>
      </c>
      <c r="P15" s="29"/>
      <c r="Q15" s="27"/>
      <c r="R15" s="193">
        <f>IF(ISBLANK('Tab A.  Average Daily Census '!$L$31)=TRUE,"",'Tab A.  Average Daily Census '!$L$31)</f>
        <v>0</v>
      </c>
      <c r="S15" s="28">
        <f t="shared" si="3"/>
      </c>
      <c r="T15" s="28">
        <f t="shared" si="4"/>
      </c>
      <c r="U15" s="29"/>
      <c r="V15" s="27"/>
      <c r="W15" s="193">
        <f>IF(ISBLANK('Tab A.  Average Daily Census '!$O$31)=TRUE,"",'Tab A.  Average Daily Census '!$O$31)</f>
        <v>0</v>
      </c>
      <c r="X15" s="28">
        <f t="shared" si="5"/>
      </c>
      <c r="Y15" s="28">
        <f t="shared" si="6"/>
      </c>
      <c r="Z15" s="29"/>
      <c r="AA15" s="27"/>
      <c r="AB15" s="193">
        <f>IF(ISBLANK('Tab A.  Average Daily Census '!$R$31)=TRUE,"",'Tab A.  Average Daily Census '!$R$31)</f>
        <v>0</v>
      </c>
      <c r="AC15" s="28">
        <f t="shared" si="7"/>
      </c>
      <c r="AD15" s="28">
        <f t="shared" si="8"/>
      </c>
      <c r="AE15" s="29"/>
    </row>
    <row r="16" spans="1:31" ht="14.25">
      <c r="A16" s="96" t="s">
        <v>211</v>
      </c>
      <c r="B16" s="97"/>
      <c r="C16" s="83"/>
      <c r="D16" s="28">
        <f t="shared" si="9"/>
      </c>
      <c r="E16" s="227"/>
      <c r="F16" s="229">
        <f t="shared" si="10"/>
      </c>
      <c r="G16" s="27"/>
      <c r="H16" s="193">
        <f>IF(ISBLANK('Tab A.  Average Daily Census '!$F$31)=TRUE,"",'Tab A.  Average Daily Census '!$F$31)</f>
        <v>0</v>
      </c>
      <c r="I16" s="28">
        <f t="shared" si="0"/>
      </c>
      <c r="J16" s="28">
        <f t="shared" si="1"/>
      </c>
      <c r="K16" s="29"/>
      <c r="L16" s="27"/>
      <c r="M16" s="193">
        <f>IF(ISBLANK('Tab A.  Average Daily Census '!$I$31)=TRUE,"",'Tab A.  Average Daily Census '!$I$31)</f>
        <v>0</v>
      </c>
      <c r="N16" s="28">
        <f t="shared" si="2"/>
      </c>
      <c r="O16" s="28">
        <f t="shared" si="11"/>
      </c>
      <c r="P16" s="29"/>
      <c r="Q16" s="27"/>
      <c r="R16" s="193">
        <f>IF(ISBLANK('Tab A.  Average Daily Census '!$L$31)=TRUE,"",'Tab A.  Average Daily Census '!$L$31)</f>
        <v>0</v>
      </c>
      <c r="S16" s="28">
        <f t="shared" si="3"/>
      </c>
      <c r="T16" s="28">
        <f t="shared" si="4"/>
      </c>
      <c r="U16" s="29"/>
      <c r="V16" s="27"/>
      <c r="W16" s="193">
        <f>IF(ISBLANK('Tab A.  Average Daily Census '!$O$31)=TRUE,"",'Tab A.  Average Daily Census '!$O$31)</f>
        <v>0</v>
      </c>
      <c r="X16" s="28">
        <f t="shared" si="5"/>
      </c>
      <c r="Y16" s="28">
        <f t="shared" si="6"/>
      </c>
      <c r="Z16" s="29"/>
      <c r="AA16" s="27"/>
      <c r="AB16" s="193">
        <f>IF(ISBLANK('Tab A.  Average Daily Census '!$R$31)=TRUE,"",'Tab A.  Average Daily Census '!$R$31)</f>
        <v>0</v>
      </c>
      <c r="AC16" s="28">
        <f t="shared" si="7"/>
      </c>
      <c r="AD16" s="28">
        <f t="shared" si="8"/>
      </c>
      <c r="AE16" s="29"/>
    </row>
    <row r="17" spans="1:31" ht="14.25">
      <c r="A17" s="96"/>
      <c r="B17" s="97"/>
      <c r="C17" s="83"/>
      <c r="D17" s="28">
        <f t="shared" si="9"/>
      </c>
      <c r="E17" s="227"/>
      <c r="F17" s="229">
        <f t="shared" si="10"/>
      </c>
      <c r="G17" s="27"/>
      <c r="H17" s="193">
        <f>IF(ISBLANK('Tab A.  Average Daily Census '!$F$31)=TRUE,"",'Tab A.  Average Daily Census '!$F$31)</f>
        <v>0</v>
      </c>
      <c r="I17" s="28">
        <f t="shared" si="0"/>
      </c>
      <c r="J17" s="28">
        <f t="shared" si="1"/>
      </c>
      <c r="K17" s="29"/>
      <c r="L17" s="27"/>
      <c r="M17" s="193">
        <f>IF(ISBLANK('Tab A.  Average Daily Census '!$I$31)=TRUE,"",'Tab A.  Average Daily Census '!$I$31)</f>
        <v>0</v>
      </c>
      <c r="N17" s="28">
        <f t="shared" si="2"/>
      </c>
      <c r="O17" s="28">
        <f t="shared" si="11"/>
      </c>
      <c r="P17" s="29"/>
      <c r="Q17" s="27"/>
      <c r="R17" s="193">
        <f>IF(ISBLANK('Tab A.  Average Daily Census '!$L$31)=TRUE,"",'Tab A.  Average Daily Census '!$L$31)</f>
        <v>0</v>
      </c>
      <c r="S17" s="28">
        <f t="shared" si="3"/>
      </c>
      <c r="T17" s="28">
        <f t="shared" si="4"/>
      </c>
      <c r="U17" s="29"/>
      <c r="V17" s="27"/>
      <c r="W17" s="193">
        <f>IF(ISBLANK('Tab A.  Average Daily Census '!$O$31)=TRUE,"",'Tab A.  Average Daily Census '!$O$31)</f>
        <v>0</v>
      </c>
      <c r="X17" s="28">
        <f t="shared" si="5"/>
      </c>
      <c r="Y17" s="28">
        <f t="shared" si="6"/>
      </c>
      <c r="Z17" s="29"/>
      <c r="AA17" s="27"/>
      <c r="AB17" s="193">
        <f>IF(ISBLANK('Tab A.  Average Daily Census '!$R$31)=TRUE,"",'Tab A.  Average Daily Census '!$R$31)</f>
        <v>0</v>
      </c>
      <c r="AC17" s="28">
        <f t="shared" si="7"/>
      </c>
      <c r="AD17" s="28">
        <f t="shared" si="8"/>
      </c>
      <c r="AE17" s="29"/>
    </row>
    <row r="18" spans="1:31" ht="14.25">
      <c r="A18" s="149" t="s">
        <v>180</v>
      </c>
      <c r="B18" s="97"/>
      <c r="C18" s="83"/>
      <c r="D18" s="28">
        <f t="shared" si="9"/>
      </c>
      <c r="E18" s="227"/>
      <c r="F18" s="229">
        <f t="shared" si="10"/>
      </c>
      <c r="G18" s="27"/>
      <c r="H18" s="193">
        <f>IF(ISBLANK('Tab A.  Average Daily Census '!$F$31)=TRUE,"",'Tab A.  Average Daily Census '!$F$31)</f>
        <v>0</v>
      </c>
      <c r="I18" s="28">
        <f t="shared" si="0"/>
      </c>
      <c r="J18" s="28">
        <f t="shared" si="1"/>
      </c>
      <c r="K18" s="29"/>
      <c r="L18" s="27"/>
      <c r="M18" s="193">
        <f>IF(ISBLANK('Tab A.  Average Daily Census '!$I$31)=TRUE,"",'Tab A.  Average Daily Census '!$I$31)</f>
        <v>0</v>
      </c>
      <c r="N18" s="28">
        <f>IF(ISBLANK($L18)=TRUE,"",($M18/$D$5*$D18))</f>
      </c>
      <c r="O18" s="28">
        <f>IF(ISBLANK(L18)=TRUE,"",($L18/$N18*24))</f>
      </c>
      <c r="P18" s="29"/>
      <c r="Q18" s="27"/>
      <c r="R18" s="193">
        <f>IF(ISBLANK('Tab A.  Average Daily Census '!$L$31)=TRUE,"",'Tab A.  Average Daily Census '!$L$31)</f>
        <v>0</v>
      </c>
      <c r="S18" s="28">
        <f>IF(ISBLANK($Q18)=TRUE,"",($R18/$D$5*$D18))</f>
      </c>
      <c r="T18" s="28">
        <f>IF(ISBLANK($Q18)=TRUE,"",($Q18/$S18*24))</f>
      </c>
      <c r="U18" s="29"/>
      <c r="V18" s="27"/>
      <c r="W18" s="193">
        <f>IF(ISBLANK('Tab A.  Average Daily Census '!$O$31)=TRUE,"",'Tab A.  Average Daily Census '!$O$31)</f>
        <v>0</v>
      </c>
      <c r="X18" s="28">
        <f>IF(ISBLANK($V18)=TRUE,"",($W18/$D$5*$D18))</f>
      </c>
      <c r="Y18" s="28">
        <f>IF(ISBLANK($V18)=TRUE,"",($V18/$X18*24))</f>
      </c>
      <c r="Z18" s="29"/>
      <c r="AA18" s="27"/>
      <c r="AB18" s="193">
        <f>IF(ISBLANK('Tab A.  Average Daily Census '!$R$31)=TRUE,"",'Tab A.  Average Daily Census '!$R$31)</f>
        <v>0</v>
      </c>
      <c r="AC18" s="28">
        <f>IF(ISBLANK($AA18)=TRUE,"",($AB18/$D$5*$D18))</f>
      </c>
      <c r="AD18" s="28">
        <f>IF(ISBLANK($AA18)=TRUE,"",($AA18/$AC18*24))</f>
      </c>
      <c r="AE18" s="29"/>
    </row>
    <row r="19" spans="1:31" ht="14.25" customHeight="1">
      <c r="A19" s="96" t="s">
        <v>211</v>
      </c>
      <c r="B19" s="97"/>
      <c r="C19" s="83"/>
      <c r="D19" s="28">
        <f t="shared" si="9"/>
      </c>
      <c r="E19" s="227"/>
      <c r="F19" s="229">
        <f t="shared" si="10"/>
      </c>
      <c r="G19" s="27"/>
      <c r="H19" s="193">
        <f>IF(ISBLANK('Tab A.  Average Daily Census '!$F$31)=TRUE,"",'Tab A.  Average Daily Census '!$F$31)</f>
        <v>0</v>
      </c>
      <c r="I19" s="28">
        <f t="shared" si="0"/>
      </c>
      <c r="J19" s="28">
        <f t="shared" si="1"/>
      </c>
      <c r="K19" s="29"/>
      <c r="L19" s="27"/>
      <c r="M19" s="193">
        <f>IF(ISBLANK('Tab A.  Average Daily Census '!$I$31)=TRUE,"",'Tab A.  Average Daily Census '!$I$31)</f>
        <v>0</v>
      </c>
      <c r="N19" s="28">
        <f>IF(ISBLANK($L19)=TRUE,"",($M19/$D$5*$D19))</f>
      </c>
      <c r="O19" s="28">
        <f>IF(ISBLANK(L19)=TRUE,"",($L19/$N19*24))</f>
      </c>
      <c r="P19" s="29"/>
      <c r="Q19" s="27"/>
      <c r="R19" s="193">
        <f>IF(ISBLANK('Tab A.  Average Daily Census '!$L$31)=TRUE,"",'Tab A.  Average Daily Census '!$L$31)</f>
        <v>0</v>
      </c>
      <c r="S19" s="28">
        <f>IF(ISBLANK($Q19)=TRUE,"",($R19/$D$5*$D19))</f>
      </c>
      <c r="T19" s="28">
        <f>IF(ISBLANK($Q19)=TRUE,"",($Q19/$S19*24))</f>
      </c>
      <c r="U19" s="29"/>
      <c r="V19" s="27"/>
      <c r="W19" s="193">
        <f>IF(ISBLANK('Tab A.  Average Daily Census '!$O$31)=TRUE,"",'Tab A.  Average Daily Census '!$O$31)</f>
        <v>0</v>
      </c>
      <c r="X19" s="28">
        <f>IF(ISBLANK($V19)=TRUE,"",($W19/$D$5*$D19))</f>
      </c>
      <c r="Y19" s="28">
        <f>IF(ISBLANK($V19)=TRUE,"",($V19/$X19*24))</f>
      </c>
      <c r="Z19" s="29"/>
      <c r="AA19" s="27"/>
      <c r="AB19" s="193">
        <f>IF(ISBLANK('Tab A.  Average Daily Census '!$R$31)=TRUE,"",'Tab A.  Average Daily Census '!$R$31)</f>
        <v>0</v>
      </c>
      <c r="AC19" s="28">
        <f>IF(ISBLANK($AA19)=TRUE,"",($AB19/$D$5*$D19))</f>
      </c>
      <c r="AD19" s="28">
        <f>IF(ISBLANK($AA19)=TRUE,"",($AA19/$AC19*24))</f>
      </c>
      <c r="AE19" s="29"/>
    </row>
    <row r="20" spans="1:31" ht="17.25" customHeight="1">
      <c r="A20" s="96"/>
      <c r="B20" s="97"/>
      <c r="C20" s="83"/>
      <c r="D20" s="28">
        <f t="shared" si="9"/>
      </c>
      <c r="E20" s="227"/>
      <c r="F20" s="229">
        <f t="shared" si="10"/>
      </c>
      <c r="G20" s="27"/>
      <c r="H20" s="193">
        <f>IF(ISBLANK('Tab A.  Average Daily Census '!$F$31)=TRUE,"",'Tab A.  Average Daily Census '!$F$31)</f>
        <v>0</v>
      </c>
      <c r="I20" s="28">
        <f t="shared" si="0"/>
      </c>
      <c r="J20" s="28">
        <f t="shared" si="1"/>
      </c>
      <c r="K20" s="29"/>
      <c r="L20" s="27"/>
      <c r="M20" s="193">
        <f>IF(ISBLANK('Tab A.  Average Daily Census '!$I$31)=TRUE,"",'Tab A.  Average Daily Census '!$I$31)</f>
        <v>0</v>
      </c>
      <c r="N20" s="28">
        <f>IF(ISBLANK($L20)=TRUE,"",($M20/$D$5*$D20))</f>
      </c>
      <c r="O20" s="28">
        <f>IF(ISBLANK(L20)=TRUE,"",($L20/$N20*24))</f>
      </c>
      <c r="P20" s="29"/>
      <c r="Q20" s="27"/>
      <c r="R20" s="193">
        <f>IF(ISBLANK('Tab A.  Average Daily Census '!$L$31)=TRUE,"",'Tab A.  Average Daily Census '!$L$31)</f>
        <v>0</v>
      </c>
      <c r="S20" s="28">
        <f>IF(ISBLANK($Q20)=TRUE,"",($R20/$D$5*$D20))</f>
      </c>
      <c r="T20" s="28">
        <f>IF(ISBLANK($Q20)=TRUE,"",($Q20/$S20*24))</f>
      </c>
      <c r="U20" s="29"/>
      <c r="V20" s="27"/>
      <c r="W20" s="193">
        <f>IF(ISBLANK('Tab A.  Average Daily Census '!$O$31)=TRUE,"",'Tab A.  Average Daily Census '!$O$31)</f>
        <v>0</v>
      </c>
      <c r="X20" s="28">
        <f>IF(ISBLANK($V20)=TRUE,"",($W20/$D$5*$D20))</f>
      </c>
      <c r="Y20" s="28">
        <f>IF(ISBLANK($V20)=TRUE,"",($V20/$X20*24))</f>
      </c>
      <c r="Z20" s="29"/>
      <c r="AA20" s="27"/>
      <c r="AB20" s="193">
        <f>IF(ISBLANK('Tab A.  Average Daily Census '!$R$31)=TRUE,"",'Tab A.  Average Daily Census '!$R$31)</f>
        <v>0</v>
      </c>
      <c r="AC20" s="28">
        <f>IF(ISBLANK($AA20)=TRUE,"",($AB20/$D$5*$D20))</f>
      </c>
      <c r="AD20" s="28">
        <f>IF(ISBLANK($AA20)=TRUE,"",($AA20/$AC20*24))</f>
      </c>
      <c r="AE20" s="29"/>
    </row>
    <row r="21" spans="1:31" ht="14.25">
      <c r="A21" s="148" t="s">
        <v>92</v>
      </c>
      <c r="B21" s="97"/>
      <c r="C21" s="83"/>
      <c r="D21" s="28">
        <f t="shared" si="9"/>
      </c>
      <c r="E21" s="227"/>
      <c r="F21" s="229">
        <f t="shared" si="10"/>
      </c>
      <c r="G21" s="27"/>
      <c r="H21" s="193">
        <f>IF(ISBLANK('Tab A.  Average Daily Census '!$F$31)=TRUE,"",'Tab A.  Average Daily Census '!$F$31)</f>
        <v>0</v>
      </c>
      <c r="I21" s="28">
        <f t="shared" si="0"/>
      </c>
      <c r="J21" s="28">
        <f t="shared" si="1"/>
      </c>
      <c r="K21" s="29"/>
      <c r="L21" s="27"/>
      <c r="M21" s="193">
        <f>IF(ISBLANK('Tab A.  Average Daily Census '!$I$31)=TRUE,"",'Tab A.  Average Daily Census '!$I$31)</f>
        <v>0</v>
      </c>
      <c r="N21" s="28">
        <f>IF(ISBLANK($L21)=TRUE,"",($M21/$D$5*$D21))</f>
      </c>
      <c r="O21" s="28">
        <f>IF(ISBLANK(L21)=TRUE,"",($L21/$N21*24))</f>
      </c>
      <c r="P21" s="29"/>
      <c r="Q21" s="27"/>
      <c r="R21" s="193">
        <f>IF(ISBLANK('Tab A.  Average Daily Census '!$L$31)=TRUE,"",'Tab A.  Average Daily Census '!$L$31)</f>
        <v>0</v>
      </c>
      <c r="S21" s="28">
        <f>IF(ISBLANK($Q21)=TRUE,"",($R21/$D$5*$D21))</f>
      </c>
      <c r="T21" s="28">
        <f>IF(ISBLANK($Q21)=TRUE,"",($Q21/$S21*24))</f>
      </c>
      <c r="U21" s="29"/>
      <c r="V21" s="27"/>
      <c r="W21" s="193">
        <f>IF(ISBLANK('Tab A.  Average Daily Census '!$O$31)=TRUE,"",'Tab A.  Average Daily Census '!$O$31)</f>
        <v>0</v>
      </c>
      <c r="X21" s="28">
        <f>IF(ISBLANK($V21)=TRUE,"",($W21/$D$5*$D21))</f>
      </c>
      <c r="Y21" s="28">
        <f>IF(ISBLANK($V21)=TRUE,"",($V21/$X21*24))</f>
      </c>
      <c r="Z21" s="29"/>
      <c r="AA21" s="27"/>
      <c r="AB21" s="193">
        <f>IF(ISBLANK('Tab A.  Average Daily Census '!$R$31)=TRUE,"",'Tab A.  Average Daily Census '!$R$31)</f>
        <v>0</v>
      </c>
      <c r="AC21" s="28">
        <f>IF(ISBLANK($AA21)=TRUE,"",($AB21/$D$5*$D21))</f>
      </c>
      <c r="AD21" s="28">
        <f>IF(ISBLANK($AA21)=TRUE,"",($AA21/$AC21*24))</f>
      </c>
      <c r="AE21" s="29"/>
    </row>
    <row r="22" spans="1:31" ht="14.25">
      <c r="A22" s="96" t="s">
        <v>113</v>
      </c>
      <c r="B22" s="97" t="s">
        <v>246</v>
      </c>
      <c r="C22" s="83"/>
      <c r="D22" s="28">
        <f t="shared" si="9"/>
      </c>
      <c r="E22" s="227"/>
      <c r="F22" s="229">
        <f t="shared" si="10"/>
      </c>
      <c r="G22" s="27"/>
      <c r="H22" s="193">
        <f>IF(ISBLANK('Tab A.  Average Daily Census '!$F$31)=TRUE,"",'Tab A.  Average Daily Census '!$F$31)</f>
        <v>0</v>
      </c>
      <c r="I22" s="28">
        <f t="shared" si="0"/>
      </c>
      <c r="J22" s="28">
        <f t="shared" si="1"/>
      </c>
      <c r="K22" s="29"/>
      <c r="L22" s="27"/>
      <c r="M22" s="193">
        <f>IF(ISBLANK('Tab A.  Average Daily Census '!$I$31)=TRUE,"",'Tab A.  Average Daily Census '!$I$31)</f>
        <v>0</v>
      </c>
      <c r="N22" s="28">
        <f aca="true" t="shared" si="12" ref="N22:N30">IF(ISBLANK($L22)=TRUE,"",($M22/$D$5*$D22))</f>
      </c>
      <c r="O22" s="28">
        <f aca="true" t="shared" si="13" ref="O22:O30">IF(ISBLANK(L22)=TRUE,"",($L22/$N22*24))</f>
      </c>
      <c r="P22" s="29"/>
      <c r="Q22" s="27"/>
      <c r="R22" s="193">
        <f>IF(ISBLANK('Tab A.  Average Daily Census '!$L$31)=TRUE,"",'Tab A.  Average Daily Census '!$L$31)</f>
        <v>0</v>
      </c>
      <c r="S22" s="28">
        <f aca="true" t="shared" si="14" ref="S22:S30">IF(ISBLANK($Q22)=TRUE,"",($R22/$D$5*$D22))</f>
      </c>
      <c r="T22" s="28">
        <f aca="true" t="shared" si="15" ref="T22:T30">IF(ISBLANK($Q22)=TRUE,"",($Q22/$S22*24))</f>
      </c>
      <c r="U22" s="29"/>
      <c r="V22" s="27"/>
      <c r="W22" s="193">
        <f>IF(ISBLANK('Tab A.  Average Daily Census '!$O$31)=TRUE,"",'Tab A.  Average Daily Census '!$O$31)</f>
        <v>0</v>
      </c>
      <c r="X22" s="28">
        <f aca="true" t="shared" si="16" ref="X22:X30">IF(ISBLANK($V22)=TRUE,"",($W22/$D$5*$D22))</f>
      </c>
      <c r="Y22" s="28">
        <f aca="true" t="shared" si="17" ref="Y22:Y30">IF(ISBLANK($V22)=TRUE,"",($V22/$X22*24))</f>
      </c>
      <c r="Z22" s="29"/>
      <c r="AA22" s="27"/>
      <c r="AB22" s="193">
        <f>IF(ISBLANK('Tab A.  Average Daily Census '!$R$31)=TRUE,"",'Tab A.  Average Daily Census '!$R$31)</f>
        <v>0</v>
      </c>
      <c r="AC22" s="28">
        <f aca="true" t="shared" si="18" ref="AC22:AC30">IF(ISBLANK($AA22)=TRUE,"",($AB22/$D$5*$D22))</f>
      </c>
      <c r="AD22" s="28">
        <f aca="true" t="shared" si="19" ref="AD22:AD30">IF(ISBLANK($AA22)=TRUE,"",($AA22/$AC22*24))</f>
      </c>
      <c r="AE22" s="29"/>
    </row>
    <row r="23" spans="1:31" ht="14.25" customHeight="1">
      <c r="A23" s="96" t="s">
        <v>108</v>
      </c>
      <c r="B23" s="97" t="s">
        <v>144</v>
      </c>
      <c r="C23" s="83"/>
      <c r="D23" s="28">
        <f t="shared" si="9"/>
      </c>
      <c r="E23" s="227"/>
      <c r="F23" s="229">
        <f t="shared" si="10"/>
      </c>
      <c r="G23" s="27"/>
      <c r="H23" s="193">
        <f>IF(ISBLANK('Tab A.  Average Daily Census '!$F$31)=TRUE,"",'Tab A.  Average Daily Census '!$F$31)</f>
        <v>0</v>
      </c>
      <c r="I23" s="28">
        <f t="shared" si="0"/>
      </c>
      <c r="J23" s="28">
        <f t="shared" si="1"/>
      </c>
      <c r="K23" s="29"/>
      <c r="L23" s="27"/>
      <c r="M23" s="193">
        <f>IF(ISBLANK('Tab A.  Average Daily Census '!$I$31)=TRUE,"",'Tab A.  Average Daily Census '!$I$31)</f>
        <v>0</v>
      </c>
      <c r="N23" s="28">
        <f t="shared" si="12"/>
      </c>
      <c r="O23" s="28">
        <f t="shared" si="13"/>
      </c>
      <c r="P23" s="29"/>
      <c r="Q23" s="27"/>
      <c r="R23" s="193">
        <f>IF(ISBLANK('Tab A.  Average Daily Census '!$L$31)=TRUE,"",'Tab A.  Average Daily Census '!$L$31)</f>
        <v>0</v>
      </c>
      <c r="S23" s="28">
        <f t="shared" si="14"/>
      </c>
      <c r="T23" s="28">
        <f t="shared" si="15"/>
      </c>
      <c r="U23" s="29"/>
      <c r="V23" s="27"/>
      <c r="W23" s="193">
        <f>IF(ISBLANK('Tab A.  Average Daily Census '!$O$31)=TRUE,"",'Tab A.  Average Daily Census '!$O$31)</f>
        <v>0</v>
      </c>
      <c r="X23" s="28">
        <f t="shared" si="16"/>
      </c>
      <c r="Y23" s="28">
        <f t="shared" si="17"/>
      </c>
      <c r="Z23" s="29"/>
      <c r="AA23" s="27"/>
      <c r="AB23" s="193">
        <f>IF(ISBLANK('Tab A.  Average Daily Census '!$R$31)=TRUE,"",'Tab A.  Average Daily Census '!$R$31)</f>
        <v>0</v>
      </c>
      <c r="AC23" s="28">
        <f t="shared" si="18"/>
      </c>
      <c r="AD23" s="28">
        <f t="shared" si="19"/>
      </c>
      <c r="AE23" s="29"/>
    </row>
    <row r="24" spans="1:31" ht="16.5" customHeight="1">
      <c r="A24" s="96" t="s">
        <v>107</v>
      </c>
      <c r="B24" s="97" t="s">
        <v>147</v>
      </c>
      <c r="C24" s="83"/>
      <c r="D24" s="28">
        <f t="shared" si="9"/>
      </c>
      <c r="E24" s="227"/>
      <c r="F24" s="229">
        <f t="shared" si="10"/>
      </c>
      <c r="G24" s="27"/>
      <c r="H24" s="193">
        <f>IF(ISBLANK('Tab A.  Average Daily Census '!$F$31)=TRUE,"",'Tab A.  Average Daily Census '!$F$31)</f>
        <v>0</v>
      </c>
      <c r="I24" s="28">
        <f t="shared" si="0"/>
      </c>
      <c r="J24" s="28">
        <f t="shared" si="1"/>
      </c>
      <c r="K24" s="29"/>
      <c r="L24" s="27"/>
      <c r="M24" s="193">
        <f>IF(ISBLANK('Tab A.  Average Daily Census '!$I$31)=TRUE,"",'Tab A.  Average Daily Census '!$I$31)</f>
        <v>0</v>
      </c>
      <c r="N24" s="28">
        <f t="shared" si="12"/>
      </c>
      <c r="O24" s="28">
        <f t="shared" si="13"/>
      </c>
      <c r="P24" s="29"/>
      <c r="Q24" s="27"/>
      <c r="R24" s="193">
        <f>IF(ISBLANK('Tab A.  Average Daily Census '!$L$31)=TRUE,"",'Tab A.  Average Daily Census '!$L$31)</f>
        <v>0</v>
      </c>
      <c r="S24" s="28">
        <f t="shared" si="14"/>
      </c>
      <c r="T24" s="28">
        <f t="shared" si="15"/>
      </c>
      <c r="U24" s="29"/>
      <c r="V24" s="27"/>
      <c r="W24" s="193">
        <f>IF(ISBLANK('Tab A.  Average Daily Census '!$O$31)=TRUE,"",'Tab A.  Average Daily Census '!$O$31)</f>
        <v>0</v>
      </c>
      <c r="X24" s="28">
        <f t="shared" si="16"/>
      </c>
      <c r="Y24" s="28">
        <f t="shared" si="17"/>
      </c>
      <c r="Z24" s="29"/>
      <c r="AA24" s="27"/>
      <c r="AB24" s="193">
        <f>IF(ISBLANK('Tab A.  Average Daily Census '!$R$31)=TRUE,"",'Tab A.  Average Daily Census '!$R$31)</f>
        <v>0</v>
      </c>
      <c r="AC24" s="28">
        <f t="shared" si="18"/>
      </c>
      <c r="AD24" s="28">
        <f t="shared" si="19"/>
      </c>
      <c r="AE24" s="29"/>
    </row>
    <row r="25" spans="1:31" ht="17.25" customHeight="1">
      <c r="A25" s="96" t="s">
        <v>114</v>
      </c>
      <c r="B25" s="97" t="s">
        <v>144</v>
      </c>
      <c r="C25" s="83"/>
      <c r="D25" s="28">
        <f t="shared" si="9"/>
      </c>
      <c r="E25" s="227"/>
      <c r="F25" s="229">
        <f t="shared" si="10"/>
      </c>
      <c r="G25" s="27"/>
      <c r="H25" s="193">
        <f>IF(ISBLANK('Tab A.  Average Daily Census '!$F$31)=TRUE,"",'Tab A.  Average Daily Census '!$F$31)</f>
        <v>0</v>
      </c>
      <c r="I25" s="28">
        <f t="shared" si="0"/>
      </c>
      <c r="J25" s="28">
        <f t="shared" si="1"/>
      </c>
      <c r="K25" s="29"/>
      <c r="L25" s="27"/>
      <c r="M25" s="193">
        <f>IF(ISBLANK('Tab A.  Average Daily Census '!$I$31)=TRUE,"",'Tab A.  Average Daily Census '!$I$31)</f>
        <v>0</v>
      </c>
      <c r="N25" s="28">
        <f t="shared" si="12"/>
      </c>
      <c r="O25" s="28">
        <f>IF(ISBLANK(L25)=TRUE,"",($L25/$N25*24))</f>
      </c>
      <c r="P25" s="29"/>
      <c r="Q25" s="27"/>
      <c r="R25" s="193">
        <f>IF(ISBLANK('Tab A.  Average Daily Census '!$L$31)=TRUE,"",'Tab A.  Average Daily Census '!$L$31)</f>
        <v>0</v>
      </c>
      <c r="S25" s="28">
        <f t="shared" si="14"/>
      </c>
      <c r="T25" s="28">
        <f t="shared" si="15"/>
      </c>
      <c r="U25" s="29"/>
      <c r="V25" s="27"/>
      <c r="W25" s="193">
        <f>IF(ISBLANK('Tab A.  Average Daily Census '!$O$31)=TRUE,"",'Tab A.  Average Daily Census '!$O$31)</f>
        <v>0</v>
      </c>
      <c r="X25" s="28">
        <f t="shared" si="16"/>
      </c>
      <c r="Y25" s="28">
        <f t="shared" si="17"/>
      </c>
      <c r="Z25" s="29"/>
      <c r="AA25" s="27"/>
      <c r="AB25" s="193">
        <f>IF(ISBLANK('Tab A.  Average Daily Census '!$R$31)=TRUE,"",'Tab A.  Average Daily Census '!$R$31)</f>
        <v>0</v>
      </c>
      <c r="AC25" s="28">
        <f t="shared" si="18"/>
      </c>
      <c r="AD25" s="28">
        <f t="shared" si="19"/>
      </c>
      <c r="AE25" s="29"/>
    </row>
    <row r="26" spans="1:31" ht="14.25">
      <c r="A26" s="96" t="s">
        <v>111</v>
      </c>
      <c r="B26" s="97" t="s">
        <v>150</v>
      </c>
      <c r="C26" s="83"/>
      <c r="D26" s="28">
        <f t="shared" si="9"/>
      </c>
      <c r="E26" s="227"/>
      <c r="F26" s="229">
        <f t="shared" si="10"/>
      </c>
      <c r="G26" s="27"/>
      <c r="H26" s="193">
        <f>IF(ISBLANK('Tab A.  Average Daily Census '!$F$31)=TRUE,"",'Tab A.  Average Daily Census '!$F$31)</f>
        <v>0</v>
      </c>
      <c r="I26" s="28">
        <f t="shared" si="0"/>
      </c>
      <c r="J26" s="28">
        <f t="shared" si="1"/>
      </c>
      <c r="K26" s="29"/>
      <c r="L26" s="27"/>
      <c r="M26" s="193">
        <f>IF(ISBLANK('Tab A.  Average Daily Census '!$I$31)=TRUE,"",'Tab A.  Average Daily Census '!$I$31)</f>
        <v>0</v>
      </c>
      <c r="N26" s="28">
        <f t="shared" si="12"/>
      </c>
      <c r="O26" s="28">
        <f>IF(ISBLANK(L26)=TRUE,"",($L26/$N26*24))</f>
      </c>
      <c r="P26" s="29"/>
      <c r="Q26" s="27"/>
      <c r="R26" s="193">
        <f>IF(ISBLANK('Tab A.  Average Daily Census '!$L$31)=TRUE,"",'Tab A.  Average Daily Census '!$L$31)</f>
        <v>0</v>
      </c>
      <c r="S26" s="28">
        <f t="shared" si="14"/>
      </c>
      <c r="T26" s="28">
        <f t="shared" si="15"/>
      </c>
      <c r="U26" s="29"/>
      <c r="V26" s="27"/>
      <c r="W26" s="193">
        <f>IF(ISBLANK('Tab A.  Average Daily Census '!$O$31)=TRUE,"",'Tab A.  Average Daily Census '!$O$31)</f>
        <v>0</v>
      </c>
      <c r="X26" s="28">
        <f t="shared" si="16"/>
      </c>
      <c r="Y26" s="28">
        <f t="shared" si="17"/>
      </c>
      <c r="Z26" s="29"/>
      <c r="AA26" s="27"/>
      <c r="AB26" s="193">
        <f>IF(ISBLANK('Tab A.  Average Daily Census '!$R$31)=TRUE,"",'Tab A.  Average Daily Census '!$R$31)</f>
        <v>0</v>
      </c>
      <c r="AC26" s="28">
        <f t="shared" si="18"/>
      </c>
      <c r="AD26" s="28">
        <f t="shared" si="19"/>
      </c>
      <c r="AE26" s="29"/>
    </row>
    <row r="27" spans="1:31" s="155" customFormat="1" ht="14.25">
      <c r="A27" s="96" t="s">
        <v>112</v>
      </c>
      <c r="B27" s="97" t="s">
        <v>150</v>
      </c>
      <c r="C27" s="83"/>
      <c r="D27" s="28">
        <f t="shared" si="9"/>
      </c>
      <c r="E27" s="227"/>
      <c r="F27" s="229">
        <f t="shared" si="10"/>
      </c>
      <c r="G27" s="27"/>
      <c r="H27" s="193">
        <f>IF(ISBLANK('Tab A.  Average Daily Census '!$F$31)=TRUE,"",'Tab A.  Average Daily Census '!$F$31)</f>
        <v>0</v>
      </c>
      <c r="I27" s="28">
        <f t="shared" si="0"/>
      </c>
      <c r="J27" s="28">
        <f t="shared" si="1"/>
      </c>
      <c r="K27" s="29"/>
      <c r="L27" s="27"/>
      <c r="M27" s="193">
        <f>IF(ISBLANK('Tab A.  Average Daily Census '!$I$31)=TRUE,"",'Tab A.  Average Daily Census '!$I$31)</f>
        <v>0</v>
      </c>
      <c r="N27" s="28">
        <f t="shared" si="12"/>
      </c>
      <c r="O27" s="28">
        <f>IF(ISBLANK(L27)=TRUE,"",($L27/$N27*24))</f>
      </c>
      <c r="P27" s="29"/>
      <c r="Q27" s="27"/>
      <c r="R27" s="193">
        <f>IF(ISBLANK('Tab A.  Average Daily Census '!$L$31)=TRUE,"",'Tab A.  Average Daily Census '!$L$31)</f>
        <v>0</v>
      </c>
      <c r="S27" s="28">
        <f t="shared" si="14"/>
      </c>
      <c r="T27" s="28">
        <f t="shared" si="15"/>
      </c>
      <c r="U27" s="29"/>
      <c r="V27" s="27"/>
      <c r="W27" s="193">
        <f>IF(ISBLANK('Tab A.  Average Daily Census '!$O$31)=TRUE,"",'Tab A.  Average Daily Census '!$O$31)</f>
        <v>0</v>
      </c>
      <c r="X27" s="28">
        <f t="shared" si="16"/>
      </c>
      <c r="Y27" s="28">
        <f t="shared" si="17"/>
      </c>
      <c r="Z27" s="29"/>
      <c r="AA27" s="27"/>
      <c r="AB27" s="193">
        <f>IF(ISBLANK('Tab A.  Average Daily Census '!$R$31)=TRUE,"",'Tab A.  Average Daily Census '!$R$31)</f>
        <v>0</v>
      </c>
      <c r="AC27" s="28">
        <f t="shared" si="18"/>
      </c>
      <c r="AD27" s="28">
        <f t="shared" si="19"/>
      </c>
      <c r="AE27" s="29"/>
    </row>
    <row r="28" spans="1:31" ht="17.25" customHeight="1">
      <c r="A28" s="156"/>
      <c r="B28" s="157"/>
      <c r="C28" s="152"/>
      <c r="D28" s="28">
        <f t="shared" si="9"/>
      </c>
      <c r="E28" s="228"/>
      <c r="F28" s="229">
        <f t="shared" si="10"/>
      </c>
      <c r="G28" s="153"/>
      <c r="H28" s="195">
        <f>IF(ISBLANK('Tab A.  Average Daily Census '!$F$31)=TRUE,"",'Tab A.  Average Daily Census '!$F$31)</f>
        <v>0</v>
      </c>
      <c r="I28" s="28">
        <f t="shared" si="0"/>
      </c>
      <c r="J28" s="28">
        <f t="shared" si="1"/>
      </c>
      <c r="K28" s="154"/>
      <c r="L28" s="153"/>
      <c r="M28" s="195">
        <f>IF(ISBLANK('Tab A.  Average Daily Census '!$I$31)=TRUE,"",'Tab A.  Average Daily Census '!$I$31)</f>
        <v>0</v>
      </c>
      <c r="N28" s="40">
        <f t="shared" si="12"/>
      </c>
      <c r="O28" s="40">
        <f t="shared" si="13"/>
      </c>
      <c r="P28" s="154"/>
      <c r="Q28" s="153"/>
      <c r="R28" s="195">
        <f>IF(ISBLANK('Tab A.  Average Daily Census '!$L$31)=TRUE,"",'Tab A.  Average Daily Census '!$L$31)</f>
        <v>0</v>
      </c>
      <c r="S28" s="40">
        <f t="shared" si="14"/>
      </c>
      <c r="T28" s="40">
        <f t="shared" si="15"/>
      </c>
      <c r="U28" s="154"/>
      <c r="V28" s="153"/>
      <c r="W28" s="195">
        <f>IF(ISBLANK('Tab A.  Average Daily Census '!$O$31)=TRUE,"",'Tab A.  Average Daily Census '!$O$31)</f>
        <v>0</v>
      </c>
      <c r="X28" s="40">
        <f t="shared" si="16"/>
      </c>
      <c r="Y28" s="40">
        <f t="shared" si="17"/>
      </c>
      <c r="Z28" s="154"/>
      <c r="AA28" s="153"/>
      <c r="AB28" s="195">
        <f>IF(ISBLANK('Tab A.  Average Daily Census '!$R$31)=TRUE,"",'Tab A.  Average Daily Census '!$R$31)</f>
        <v>0</v>
      </c>
      <c r="AC28" s="40">
        <f t="shared" si="18"/>
      </c>
      <c r="AD28" s="40">
        <f t="shared" si="19"/>
      </c>
      <c r="AE28" s="154"/>
    </row>
    <row r="29" spans="1:31" ht="14.25">
      <c r="A29" s="96"/>
      <c r="B29" s="97"/>
      <c r="C29" s="83"/>
      <c r="D29" s="28">
        <f t="shared" si="9"/>
      </c>
      <c r="E29" s="227"/>
      <c r="F29" s="229">
        <f t="shared" si="10"/>
      </c>
      <c r="G29" s="27"/>
      <c r="H29" s="193">
        <f>IF(ISBLANK('Tab A.  Average Daily Census '!$F$31)=TRUE,"",'Tab A.  Average Daily Census '!$F$31)</f>
        <v>0</v>
      </c>
      <c r="I29" s="28">
        <f t="shared" si="0"/>
      </c>
      <c r="J29" s="28">
        <f t="shared" si="1"/>
      </c>
      <c r="K29" s="29"/>
      <c r="L29" s="27"/>
      <c r="M29" s="193">
        <f>IF(ISBLANK('Tab A.  Average Daily Census '!$I$31)=TRUE,"",'Tab A.  Average Daily Census '!$I$31)</f>
        <v>0</v>
      </c>
      <c r="N29" s="28">
        <f t="shared" si="12"/>
      </c>
      <c r="O29" s="28">
        <f>IF(ISBLANK(L29)=TRUE,"",($L29/$N29*24))</f>
      </c>
      <c r="P29" s="29"/>
      <c r="Q29" s="27"/>
      <c r="R29" s="193">
        <f>IF(ISBLANK('Tab A.  Average Daily Census '!$L$31)=TRUE,"",'Tab A.  Average Daily Census '!$L$31)</f>
        <v>0</v>
      </c>
      <c r="S29" s="28">
        <f t="shared" si="14"/>
      </c>
      <c r="T29" s="28">
        <f t="shared" si="15"/>
      </c>
      <c r="U29" s="29"/>
      <c r="V29" s="27"/>
      <c r="W29" s="193">
        <f>IF(ISBLANK('Tab A.  Average Daily Census '!$O$31)=TRUE,"",'Tab A.  Average Daily Census '!$O$31)</f>
        <v>0</v>
      </c>
      <c r="X29" s="28">
        <f t="shared" si="16"/>
      </c>
      <c r="Y29" s="28">
        <f t="shared" si="17"/>
      </c>
      <c r="Z29" s="29"/>
      <c r="AA29" s="27"/>
      <c r="AB29" s="193">
        <f>IF(ISBLANK('Tab A.  Average Daily Census '!$R$31)=TRUE,"",'Tab A.  Average Daily Census '!$R$31)</f>
        <v>0</v>
      </c>
      <c r="AC29" s="28">
        <f t="shared" si="18"/>
      </c>
      <c r="AD29" s="28">
        <f t="shared" si="19"/>
      </c>
      <c r="AE29" s="29"/>
    </row>
    <row r="30" spans="1:31" ht="15" thickBot="1">
      <c r="A30" s="98"/>
      <c r="B30" s="97"/>
      <c r="C30" s="83"/>
      <c r="D30" s="28">
        <f t="shared" si="9"/>
      </c>
      <c r="E30" s="227"/>
      <c r="F30" s="229">
        <f t="shared" si="10"/>
      </c>
      <c r="G30" s="27"/>
      <c r="H30" s="193">
        <f>IF(ISBLANK('Tab A.  Average Daily Census '!$F$31)=TRUE,"",'Tab A.  Average Daily Census '!$F$31)</f>
        <v>0</v>
      </c>
      <c r="I30" s="28">
        <f t="shared" si="0"/>
      </c>
      <c r="J30" s="28">
        <f t="shared" si="1"/>
      </c>
      <c r="K30" s="29"/>
      <c r="L30" s="27"/>
      <c r="M30" s="193">
        <f>IF(ISBLANK('Tab A.  Average Daily Census '!$I$31)=TRUE,"",'Tab A.  Average Daily Census '!$I$31)</f>
        <v>0</v>
      </c>
      <c r="N30" s="28">
        <f t="shared" si="12"/>
      </c>
      <c r="O30" s="28">
        <f t="shared" si="13"/>
      </c>
      <c r="P30" s="29"/>
      <c r="Q30" s="27"/>
      <c r="R30" s="193">
        <f>IF(ISBLANK('Tab A.  Average Daily Census '!$L$31)=TRUE,"",'Tab A.  Average Daily Census '!$L$31)</f>
        <v>0</v>
      </c>
      <c r="S30" s="28">
        <f t="shared" si="14"/>
      </c>
      <c r="T30" s="28">
        <f t="shared" si="15"/>
      </c>
      <c r="U30" s="29"/>
      <c r="V30" s="27"/>
      <c r="W30" s="193">
        <f>IF(ISBLANK('Tab A.  Average Daily Census '!$O$31)=TRUE,"",'Tab A.  Average Daily Census '!$O$31)</f>
        <v>0</v>
      </c>
      <c r="X30" s="28">
        <f t="shared" si="16"/>
      </c>
      <c r="Y30" s="28">
        <f t="shared" si="17"/>
      </c>
      <c r="Z30" s="29"/>
      <c r="AA30" s="27"/>
      <c r="AB30" s="193">
        <f>IF(ISBLANK('Tab A.  Average Daily Census '!$R$31)=TRUE,"",'Tab A.  Average Daily Census '!$R$31)</f>
        <v>0</v>
      </c>
      <c r="AC30" s="28">
        <f t="shared" si="18"/>
      </c>
      <c r="AD30" s="28">
        <f t="shared" si="19"/>
      </c>
      <c r="AE30" s="29"/>
    </row>
    <row r="31" spans="2:31" s="138" customFormat="1" ht="15" thickBot="1">
      <c r="B31" s="143"/>
      <c r="C31" s="144"/>
      <c r="D31" s="144"/>
      <c r="E31" s="144"/>
      <c r="F31" s="235"/>
      <c r="G31" s="145"/>
      <c r="H31" s="146"/>
      <c r="I31" s="144"/>
      <c r="J31" s="144"/>
      <c r="K31" s="147"/>
      <c r="L31" s="145"/>
      <c r="M31" s="146"/>
      <c r="N31" s="144"/>
      <c r="O31" s="144"/>
      <c r="P31" s="147"/>
      <c r="Q31" s="145"/>
      <c r="R31" s="146"/>
      <c r="S31" s="144"/>
      <c r="T31" s="144"/>
      <c r="U31" s="147"/>
      <c r="V31" s="145"/>
      <c r="W31" s="146"/>
      <c r="X31" s="144"/>
      <c r="Y31" s="144"/>
      <c r="Z31" s="147"/>
      <c r="AA31" s="145"/>
      <c r="AB31" s="146"/>
      <c r="AC31" s="144"/>
      <c r="AD31" s="144"/>
      <c r="AE31" s="147"/>
    </row>
    <row r="32" ht="13.5" thickBot="1">
      <c r="A32" s="4"/>
    </row>
    <row r="33" spans="1:31" ht="12.75" customHeight="1">
      <c r="A33" s="427" t="s">
        <v>203</v>
      </c>
      <c r="B33" s="428"/>
      <c r="C33" s="428"/>
      <c r="D33" s="428"/>
      <c r="E33" s="428"/>
      <c r="F33" s="429"/>
      <c r="G33" s="84"/>
      <c r="H33" s="84"/>
      <c r="I33" s="84"/>
      <c r="J33" s="84"/>
      <c r="K33" s="84"/>
      <c r="L33" s="84"/>
      <c r="P33"/>
      <c r="Q33"/>
      <c r="R33"/>
      <c r="S33"/>
      <c r="T33"/>
      <c r="U33"/>
      <c r="V33"/>
      <c r="W33"/>
      <c r="X33"/>
      <c r="Y33"/>
      <c r="Z33"/>
      <c r="AA33"/>
      <c r="AB33"/>
      <c r="AC33"/>
      <c r="AD33"/>
      <c r="AE33"/>
    </row>
    <row r="34" spans="1:31" ht="13.5" thickBot="1">
      <c r="A34" s="430"/>
      <c r="B34" s="431"/>
      <c r="C34" s="431"/>
      <c r="D34" s="431"/>
      <c r="E34" s="431"/>
      <c r="F34" s="432"/>
      <c r="G34" s="84"/>
      <c r="H34" s="84"/>
      <c r="I34" s="84"/>
      <c r="J34" s="84"/>
      <c r="K34" s="84"/>
      <c r="L34" s="84"/>
      <c r="P34"/>
      <c r="Q34"/>
      <c r="R34"/>
      <c r="S34"/>
      <c r="T34"/>
      <c r="U34"/>
      <c r="V34"/>
      <c r="W34"/>
      <c r="X34"/>
      <c r="Y34"/>
      <c r="Z34"/>
      <c r="AA34"/>
      <c r="AB34"/>
      <c r="AC34"/>
      <c r="AD34"/>
      <c r="AE34"/>
    </row>
    <row r="35" spans="1:31" ht="13.5" thickBot="1">
      <c r="A35" s="141"/>
      <c r="B35" s="142"/>
      <c r="C35" s="84"/>
      <c r="D35" s="84"/>
      <c r="E35" s="84"/>
      <c r="F35" s="84"/>
      <c r="G35" s="84"/>
      <c r="H35" s="142"/>
      <c r="I35" s="142"/>
      <c r="J35" s="142"/>
      <c r="K35" s="142"/>
      <c r="L35" s="142"/>
      <c r="P35"/>
      <c r="Q35"/>
      <c r="R35"/>
      <c r="S35"/>
      <c r="T35"/>
      <c r="U35"/>
      <c r="V35"/>
      <c r="W35"/>
      <c r="X35"/>
      <c r="Y35"/>
      <c r="Z35"/>
      <c r="AA35"/>
      <c r="AB35"/>
      <c r="AC35"/>
      <c r="AD35"/>
      <c r="AE35"/>
    </row>
    <row r="36" spans="1:31" ht="318.75" customHeight="1" thickBot="1">
      <c r="A36" s="436" t="s">
        <v>205</v>
      </c>
      <c r="B36" s="437"/>
      <c r="C36" s="437"/>
      <c r="D36" s="437"/>
      <c r="E36" s="437"/>
      <c r="F36" s="438"/>
      <c r="H36" s="441" t="s">
        <v>204</v>
      </c>
      <c r="I36" s="434"/>
      <c r="J36" s="434"/>
      <c r="K36" s="434"/>
      <c r="L36" s="435"/>
      <c r="P36"/>
      <c r="Q36"/>
      <c r="R36"/>
      <c r="S36"/>
      <c r="T36"/>
      <c r="U36"/>
      <c r="V36"/>
      <c r="W36"/>
      <c r="X36"/>
      <c r="Y36"/>
      <c r="Z36"/>
      <c r="AA36"/>
      <c r="AB36"/>
      <c r="AC36"/>
      <c r="AD36"/>
      <c r="AE36"/>
    </row>
    <row r="37" spans="1:8" ht="12.75">
      <c r="A37" s="31"/>
      <c r="B37" s="31"/>
      <c r="H37" s="99"/>
    </row>
    <row r="38" spans="1:8" ht="14.25">
      <c r="A38" s="31"/>
      <c r="B38" s="31"/>
      <c r="D38" s="101"/>
      <c r="H38" s="100"/>
    </row>
    <row r="39" spans="1:8" ht="12.75">
      <c r="A39" s="31"/>
      <c r="B39" s="31"/>
      <c r="H39" s="99"/>
    </row>
    <row r="40" spans="1:2" ht="12.75">
      <c r="A40" s="31"/>
      <c r="B40" s="31"/>
    </row>
    <row r="50" ht="12.75">
      <c r="E50" s="99"/>
    </row>
  </sheetData>
  <sheetProtection/>
  <mergeCells count="10">
    <mergeCell ref="A1:C1"/>
    <mergeCell ref="A33:F34"/>
    <mergeCell ref="A36:F36"/>
    <mergeCell ref="H36:L36"/>
    <mergeCell ref="V3:Z3"/>
    <mergeCell ref="AA3:AE3"/>
    <mergeCell ref="C3:F3"/>
    <mergeCell ref="G3:K3"/>
    <mergeCell ref="L3:P3"/>
    <mergeCell ref="Q3:U3"/>
  </mergeCells>
  <conditionalFormatting sqref="C2">
    <cfRule type="cellIs" priority="1" dxfId="0" operator="lessThanOrEqual" stopIfTrue="1">
      <formula>0</formula>
    </cfRule>
  </conditionalFormatting>
  <printOptions horizontalCentered="1"/>
  <pageMargins left="0" right="0" top="0.5" bottom="0.25" header="0.5" footer="0.5"/>
  <pageSetup fitToHeight="1" fitToWidth="1" horizontalDpi="300" verticalDpi="300" orientation="landscape" scale="40" r:id="rId1"/>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AE43"/>
  <sheetViews>
    <sheetView zoomScale="75" zoomScaleNormal="75" zoomScalePageLayoutView="0" workbookViewId="0" topLeftCell="A1">
      <selection activeCell="N6" sqref="N6:O30"/>
    </sheetView>
  </sheetViews>
  <sheetFormatPr defaultColWidth="9.140625" defaultRowHeight="12.75"/>
  <cols>
    <col min="1" max="1" width="30.7109375" style="0" customWidth="1"/>
    <col min="2" max="2" width="20.7109375" style="0" customWidth="1"/>
    <col min="3" max="3" width="10.7109375" style="31" customWidth="1"/>
    <col min="4" max="4" width="12.00390625" style="31" customWidth="1"/>
    <col min="5" max="31" width="10.7109375" style="31" customWidth="1"/>
  </cols>
  <sheetData>
    <row r="1" spans="1:6" ht="49.5" customHeight="1" thickBot="1">
      <c r="A1" s="439" t="s">
        <v>241</v>
      </c>
      <c r="B1" s="440"/>
      <c r="C1" s="440"/>
      <c r="D1" s="439"/>
      <c r="E1" s="440"/>
      <c r="F1" s="440"/>
    </row>
    <row r="2" spans="1:3" ht="16.5" thickBot="1">
      <c r="A2" s="211" t="s">
        <v>141</v>
      </c>
      <c r="B2" s="212"/>
      <c r="C2" s="213">
        <f>$D$5</f>
        <v>0</v>
      </c>
    </row>
    <row r="3" spans="1:31" ht="13.5" thickBot="1">
      <c r="A3" s="12"/>
      <c r="B3" s="13"/>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81" customHeight="1">
      <c r="A4" s="7" t="s">
        <v>44</v>
      </c>
      <c r="B4" s="87" t="s">
        <v>143</v>
      </c>
      <c r="C4" s="35" t="s">
        <v>19</v>
      </c>
      <c r="D4" s="35" t="s">
        <v>138</v>
      </c>
      <c r="E4" s="230" t="s">
        <v>115</v>
      </c>
      <c r="F4" s="232" t="s">
        <v>128</v>
      </c>
      <c r="G4" s="78" t="s">
        <v>9</v>
      </c>
      <c r="H4" s="79" t="s">
        <v>8</v>
      </c>
      <c r="I4" s="79" t="s">
        <v>139</v>
      </c>
      <c r="J4" s="81" t="s">
        <v>129</v>
      </c>
      <c r="K4" s="82" t="s">
        <v>46</v>
      </c>
      <c r="L4" s="78" t="s">
        <v>9</v>
      </c>
      <c r="M4" s="79" t="s">
        <v>8</v>
      </c>
      <c r="N4" s="79" t="s">
        <v>140</v>
      </c>
      <c r="O4" s="81" t="s">
        <v>129</v>
      </c>
      <c r="P4" s="82" t="s">
        <v>46</v>
      </c>
      <c r="Q4" s="78" t="s">
        <v>9</v>
      </c>
      <c r="R4" s="79" t="s">
        <v>8</v>
      </c>
      <c r="S4" s="79" t="s">
        <v>140</v>
      </c>
      <c r="T4" s="81" t="s">
        <v>129</v>
      </c>
      <c r="U4" s="82" t="s">
        <v>46</v>
      </c>
      <c r="V4" s="78" t="s">
        <v>9</v>
      </c>
      <c r="W4" s="79" t="s">
        <v>8</v>
      </c>
      <c r="X4" s="79" t="s">
        <v>140</v>
      </c>
      <c r="Y4" s="81" t="s">
        <v>129</v>
      </c>
      <c r="Z4" s="82" t="s">
        <v>46</v>
      </c>
      <c r="AA4" s="78" t="s">
        <v>9</v>
      </c>
      <c r="AB4" s="79" t="s">
        <v>8</v>
      </c>
      <c r="AC4" s="79" t="s">
        <v>140</v>
      </c>
      <c r="AD4" s="81" t="s">
        <v>97</v>
      </c>
      <c r="AE4" s="82" t="s">
        <v>46</v>
      </c>
    </row>
    <row r="5" spans="1:31" ht="14.25">
      <c r="A5" s="14"/>
      <c r="B5" s="15"/>
      <c r="C5" s="77"/>
      <c r="D5" s="118">
        <f>'Tab A.  Average Daily Census '!$J$14</f>
        <v>0</v>
      </c>
      <c r="E5" s="231"/>
      <c r="F5" s="236"/>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4.25">
      <c r="A6" s="116" t="s">
        <v>181</v>
      </c>
      <c r="B6" s="26" t="s">
        <v>161</v>
      </c>
      <c r="C6" s="83"/>
      <c r="D6" s="28">
        <f aca="true" t="shared" si="0" ref="D6:D30">IF(ISBLANK($C6)=TRUE,"",($C6/365))</f>
      </c>
      <c r="E6" s="227"/>
      <c r="F6" s="229">
        <f aca="true" t="shared" si="1" ref="F6:F30">IF(ISBLANK($E6)=TRUE,"",($E6/$D6*24))</f>
      </c>
      <c r="G6" s="27"/>
      <c r="H6" s="193">
        <f>IF(ISBLANK('Tab A.  Average Daily Census '!$F$31)=TRUE,"",'Tab A.  Average Daily Census '!$F$31)</f>
        <v>0</v>
      </c>
      <c r="I6" s="28">
        <f aca="true" t="shared" si="2" ref="I6:I30">IF(ISBLANK($G6)=TRUE,"",($H6/$D$5*$D6))</f>
      </c>
      <c r="J6" s="28">
        <f aca="true" t="shared" si="3" ref="J6:J30">IF(ISBLANK($G6)=TRUE,"",($G6/$I6*24))</f>
      </c>
      <c r="K6" s="29"/>
      <c r="L6" s="27"/>
      <c r="M6" s="193">
        <f>IF(ISBLANK('Tab A.  Average Daily Census '!$I$31)=TRUE,"",'Tab A.  Average Daily Census '!$I$31)</f>
        <v>0</v>
      </c>
      <c r="N6" s="28">
        <f aca="true" t="shared" si="4" ref="N6:N30">IF(ISBLANK($L6)=TRUE,"",($M6/$D$5*$D6))</f>
      </c>
      <c r="O6" s="28">
        <f aca="true" t="shared" si="5" ref="O6:O29">IF(ISBLANK(L6)=TRUE,"",($L6/$N6*24))</f>
      </c>
      <c r="P6" s="29"/>
      <c r="Q6" s="27"/>
      <c r="R6" s="193">
        <f>IF(ISBLANK('Tab A.  Average Daily Census '!$L$31)=TRUE,"",'Tab A.  Average Daily Census '!$L$31)</f>
        <v>0</v>
      </c>
      <c r="S6" s="28">
        <f aca="true" t="shared" si="6" ref="S6:S17">IF(ISBLANK($Q6)=TRUE,"",($R6/$D$5*$D6))</f>
      </c>
      <c r="T6" s="28">
        <f aca="true" t="shared" si="7" ref="T6:T17">IF(ISBLANK($Q6)=TRUE,"",($Q6/$S6*24))</f>
      </c>
      <c r="U6" s="29"/>
      <c r="V6" s="27"/>
      <c r="W6" s="193">
        <f>IF(ISBLANK('Tab A.  Average Daily Census '!$O$31)=TRUE,"",'Tab A.  Average Daily Census '!$O$31)</f>
        <v>0</v>
      </c>
      <c r="X6" s="28">
        <f aca="true" t="shared" si="8" ref="X6:X17">IF(ISBLANK($V6)=TRUE,"",($W6/$D$5*$D6))</f>
      </c>
      <c r="Y6" s="28">
        <f aca="true" t="shared" si="9" ref="Y6:Y17">IF(ISBLANK($V6)=TRUE,"",($V6/$X6*24))</f>
      </c>
      <c r="Z6" s="29"/>
      <c r="AA6" s="27"/>
      <c r="AB6" s="193">
        <f>IF(ISBLANK('Tab A.  Average Daily Census '!$R$31)=TRUE,"",'Tab A.  Average Daily Census '!$R$31)</f>
        <v>0</v>
      </c>
      <c r="AC6" s="28">
        <f aca="true" t="shared" si="10" ref="AC6:AC17">IF(ISBLANK($AA6)=TRUE,"",($AB6/$D$5*$D6))</f>
      </c>
      <c r="AD6" s="28">
        <f aca="true" t="shared" si="11" ref="AD6:AD17">IF(ISBLANK($AA6)=TRUE,"",($AA6/$AC6*24))</f>
      </c>
      <c r="AE6" s="29"/>
    </row>
    <row r="7" spans="1:31" ht="14.25">
      <c r="A7" s="117"/>
      <c r="B7" s="26"/>
      <c r="C7" s="83"/>
      <c r="D7" s="28">
        <f t="shared" si="0"/>
      </c>
      <c r="E7" s="227"/>
      <c r="F7" s="229">
        <f t="shared" si="1"/>
      </c>
      <c r="G7" s="27"/>
      <c r="H7" s="193">
        <f>IF(ISBLANK('Tab A.  Average Daily Census '!$F$31)=TRUE,"",'Tab A.  Average Daily Census '!$F$31)</f>
        <v>0</v>
      </c>
      <c r="I7" s="28">
        <f t="shared" si="2"/>
      </c>
      <c r="J7" s="28">
        <f t="shared" si="3"/>
      </c>
      <c r="K7" s="29"/>
      <c r="L7" s="27"/>
      <c r="M7" s="193">
        <f>IF(ISBLANK('Tab A.  Average Daily Census '!$I$31)=TRUE,"",'Tab A.  Average Daily Census '!$I$31)</f>
        <v>0</v>
      </c>
      <c r="N7" s="28">
        <f t="shared" si="4"/>
      </c>
      <c r="O7" s="28">
        <f t="shared" si="5"/>
      </c>
      <c r="P7" s="29"/>
      <c r="Q7" s="27"/>
      <c r="R7" s="193">
        <f>IF(ISBLANK('Tab A.  Average Daily Census '!$L$31)=TRUE,"",'Tab A.  Average Daily Census '!$L$31)</f>
        <v>0</v>
      </c>
      <c r="S7" s="28">
        <f t="shared" si="6"/>
      </c>
      <c r="T7" s="28">
        <f t="shared" si="7"/>
      </c>
      <c r="U7" s="29"/>
      <c r="V7" s="27"/>
      <c r="W7" s="193">
        <f>IF(ISBLANK('Tab A.  Average Daily Census '!$O$31)=TRUE,"",'Tab A.  Average Daily Census '!$O$31)</f>
        <v>0</v>
      </c>
      <c r="X7" s="28">
        <f t="shared" si="8"/>
      </c>
      <c r="Y7" s="28">
        <f t="shared" si="9"/>
      </c>
      <c r="Z7" s="29"/>
      <c r="AA7" s="27"/>
      <c r="AB7" s="193">
        <f>IF(ISBLANK('Tab A.  Average Daily Census '!$R$31)=TRUE,"",'Tab A.  Average Daily Census '!$R$31)</f>
        <v>0</v>
      </c>
      <c r="AC7" s="28">
        <f t="shared" si="10"/>
      </c>
      <c r="AD7" s="28">
        <f t="shared" si="11"/>
      </c>
      <c r="AE7" s="29"/>
    </row>
    <row r="8" spans="1:31" ht="14.25">
      <c r="A8" s="117" t="s">
        <v>162</v>
      </c>
      <c r="B8" s="107" t="s">
        <v>163</v>
      </c>
      <c r="C8" s="83"/>
      <c r="D8" s="28">
        <f t="shared" si="0"/>
      </c>
      <c r="E8" s="227"/>
      <c r="F8" s="229">
        <f t="shared" si="1"/>
      </c>
      <c r="G8" s="27"/>
      <c r="H8" s="193">
        <f>IF(ISBLANK('Tab A.  Average Daily Census '!$F$31)=TRUE,"",'Tab A.  Average Daily Census '!$F$31)</f>
        <v>0</v>
      </c>
      <c r="I8" s="28">
        <f t="shared" si="2"/>
      </c>
      <c r="J8" s="28">
        <f t="shared" si="3"/>
      </c>
      <c r="K8" s="29"/>
      <c r="L8" s="27"/>
      <c r="M8" s="193">
        <f>IF(ISBLANK('Tab A.  Average Daily Census '!$I$31)=TRUE,"",'Tab A.  Average Daily Census '!$I$31)</f>
        <v>0</v>
      </c>
      <c r="N8" s="28">
        <f t="shared" si="4"/>
      </c>
      <c r="O8" s="28">
        <f t="shared" si="5"/>
      </c>
      <c r="P8" s="29"/>
      <c r="Q8" s="27"/>
      <c r="R8" s="193">
        <f>IF(ISBLANK('Tab A.  Average Daily Census '!$L$31)=TRUE,"",'Tab A.  Average Daily Census '!$L$31)</f>
        <v>0</v>
      </c>
      <c r="S8" s="28">
        <f t="shared" si="6"/>
      </c>
      <c r="T8" s="28">
        <f t="shared" si="7"/>
      </c>
      <c r="U8" s="29"/>
      <c r="V8" s="27"/>
      <c r="W8" s="193">
        <f>IF(ISBLANK('Tab A.  Average Daily Census '!$O$31)=TRUE,"",'Tab A.  Average Daily Census '!$O$31)</f>
        <v>0</v>
      </c>
      <c r="X8" s="28">
        <f t="shared" si="8"/>
      </c>
      <c r="Y8" s="28">
        <f t="shared" si="9"/>
      </c>
      <c r="Z8" s="29"/>
      <c r="AA8" s="27"/>
      <c r="AB8" s="193">
        <f>IF(ISBLANK('Tab A.  Average Daily Census '!$R$31)=TRUE,"",'Tab A.  Average Daily Census '!$R$31)</f>
        <v>0</v>
      </c>
      <c r="AC8" s="28">
        <f t="shared" si="10"/>
      </c>
      <c r="AD8" s="28">
        <f t="shared" si="11"/>
      </c>
      <c r="AE8" s="29"/>
    </row>
    <row r="9" spans="1:31" ht="14.25">
      <c r="A9" s="117" t="s">
        <v>164</v>
      </c>
      <c r="B9" s="107" t="s">
        <v>165</v>
      </c>
      <c r="C9" s="83"/>
      <c r="D9" s="28">
        <f t="shared" si="0"/>
      </c>
      <c r="E9" s="227"/>
      <c r="F9" s="229">
        <f t="shared" si="1"/>
      </c>
      <c r="G9" s="27"/>
      <c r="H9" s="193">
        <f>IF(ISBLANK('Tab A.  Average Daily Census '!$F$31)=TRUE,"",'Tab A.  Average Daily Census '!$F$31)</f>
        <v>0</v>
      </c>
      <c r="I9" s="28">
        <f t="shared" si="2"/>
      </c>
      <c r="J9" s="28">
        <f t="shared" si="3"/>
      </c>
      <c r="K9" s="29"/>
      <c r="L9" s="27"/>
      <c r="M9" s="193">
        <f>IF(ISBLANK('Tab A.  Average Daily Census '!$I$31)=TRUE,"",'Tab A.  Average Daily Census '!$I$31)</f>
        <v>0</v>
      </c>
      <c r="N9" s="28">
        <f t="shared" si="4"/>
      </c>
      <c r="O9" s="28">
        <f t="shared" si="5"/>
      </c>
      <c r="P9" s="29"/>
      <c r="Q9" s="27"/>
      <c r="R9" s="193">
        <f>IF(ISBLANK('Tab A.  Average Daily Census '!$L$31)=TRUE,"",'Tab A.  Average Daily Census '!$L$31)</f>
        <v>0</v>
      </c>
      <c r="S9" s="28">
        <f t="shared" si="6"/>
      </c>
      <c r="T9" s="28">
        <f t="shared" si="7"/>
      </c>
      <c r="U9" s="29"/>
      <c r="V9" s="27"/>
      <c r="W9" s="193">
        <f>IF(ISBLANK('Tab A.  Average Daily Census '!$O$31)=TRUE,"",'Tab A.  Average Daily Census '!$O$31)</f>
        <v>0</v>
      </c>
      <c r="X9" s="28">
        <f t="shared" si="8"/>
      </c>
      <c r="Y9" s="28">
        <f t="shared" si="9"/>
      </c>
      <c r="Z9" s="29"/>
      <c r="AA9" s="27"/>
      <c r="AB9" s="193">
        <f>IF(ISBLANK('Tab A.  Average Daily Census '!$R$31)=TRUE,"",'Tab A.  Average Daily Census '!$R$31)</f>
        <v>0</v>
      </c>
      <c r="AC9" s="28">
        <f t="shared" si="10"/>
      </c>
      <c r="AD9" s="28">
        <f t="shared" si="11"/>
      </c>
      <c r="AE9" s="29"/>
    </row>
    <row r="10" spans="1:31" ht="14.25">
      <c r="A10" s="117"/>
      <c r="B10" s="107"/>
      <c r="C10" s="83"/>
      <c r="D10" s="28">
        <f t="shared" si="0"/>
      </c>
      <c r="E10" s="227"/>
      <c r="F10" s="229">
        <f t="shared" si="1"/>
      </c>
      <c r="G10" s="27"/>
      <c r="H10" s="193">
        <f>IF(ISBLANK('Tab A.  Average Daily Census '!$F$31)=TRUE,"",'Tab A.  Average Daily Census '!$F$31)</f>
        <v>0</v>
      </c>
      <c r="I10" s="28">
        <f t="shared" si="2"/>
      </c>
      <c r="J10" s="28">
        <f t="shared" si="3"/>
      </c>
      <c r="K10" s="29"/>
      <c r="L10" s="27"/>
      <c r="M10" s="193">
        <f>IF(ISBLANK('Tab A.  Average Daily Census '!$I$31)=TRUE,"",'Tab A.  Average Daily Census '!$I$31)</f>
        <v>0</v>
      </c>
      <c r="N10" s="28">
        <f t="shared" si="4"/>
      </c>
      <c r="O10" s="28">
        <f t="shared" si="5"/>
      </c>
      <c r="P10" s="29"/>
      <c r="Q10" s="27"/>
      <c r="R10" s="193">
        <f>IF(ISBLANK('Tab A.  Average Daily Census '!$L$31)=TRUE,"",'Tab A.  Average Daily Census '!$L$31)</f>
        <v>0</v>
      </c>
      <c r="S10" s="28">
        <f t="shared" si="6"/>
      </c>
      <c r="T10" s="28">
        <f t="shared" si="7"/>
      </c>
      <c r="U10" s="29"/>
      <c r="V10" s="27"/>
      <c r="W10" s="193">
        <f>IF(ISBLANK('Tab A.  Average Daily Census '!$O$31)=TRUE,"",'Tab A.  Average Daily Census '!$O$31)</f>
        <v>0</v>
      </c>
      <c r="X10" s="28">
        <f t="shared" si="8"/>
      </c>
      <c r="Y10" s="28">
        <f t="shared" si="9"/>
      </c>
      <c r="Z10" s="29"/>
      <c r="AA10" s="27"/>
      <c r="AB10" s="193">
        <f>IF(ISBLANK('Tab A.  Average Daily Census '!$R$31)=TRUE,"",'Tab A.  Average Daily Census '!$R$31)</f>
        <v>0</v>
      </c>
      <c r="AC10" s="28">
        <f t="shared" si="10"/>
      </c>
      <c r="AD10" s="28">
        <f t="shared" si="11"/>
      </c>
      <c r="AE10" s="29"/>
    </row>
    <row r="11" spans="1:31" s="155" customFormat="1" ht="14.25">
      <c r="A11" s="116" t="s">
        <v>182</v>
      </c>
      <c r="B11" s="107"/>
      <c r="C11" s="24"/>
      <c r="D11" s="28">
        <f t="shared" si="0"/>
      </c>
      <c r="E11" s="227"/>
      <c r="F11" s="229">
        <f t="shared" si="1"/>
      </c>
      <c r="G11" s="27"/>
      <c r="H11" s="193">
        <f>IF(ISBLANK('Tab A.  Average Daily Census '!$F$31)=TRUE,"",'Tab A.  Average Daily Census '!$F$31)</f>
        <v>0</v>
      </c>
      <c r="I11" s="28">
        <f t="shared" si="2"/>
      </c>
      <c r="J11" s="28">
        <f t="shared" si="3"/>
      </c>
      <c r="K11" s="29"/>
      <c r="L11" s="27"/>
      <c r="M11" s="193">
        <f>IF(ISBLANK('Tab A.  Average Daily Census '!$I$31)=TRUE,"",'Tab A.  Average Daily Census '!$I$31)</f>
        <v>0</v>
      </c>
      <c r="N11" s="28">
        <f t="shared" si="4"/>
      </c>
      <c r="O11" s="28">
        <f t="shared" si="5"/>
      </c>
      <c r="P11" s="29"/>
      <c r="Q11" s="27"/>
      <c r="R11" s="193">
        <f>IF(ISBLANK('Tab A.  Average Daily Census '!$L$31)=TRUE,"",'Tab A.  Average Daily Census '!$L$31)</f>
        <v>0</v>
      </c>
      <c r="S11" s="28">
        <f t="shared" si="6"/>
      </c>
      <c r="T11" s="28">
        <f t="shared" si="7"/>
      </c>
      <c r="U11" s="29"/>
      <c r="V11" s="27"/>
      <c r="W11" s="193">
        <f>IF(ISBLANK('Tab A.  Average Daily Census '!$O$31)=TRUE,"",'Tab A.  Average Daily Census '!$O$31)</f>
        <v>0</v>
      </c>
      <c r="X11" s="28">
        <f t="shared" si="8"/>
      </c>
      <c r="Y11" s="28">
        <f t="shared" si="9"/>
      </c>
      <c r="Z11" s="29"/>
      <c r="AA11" s="27"/>
      <c r="AB11" s="193">
        <f>IF(ISBLANK('Tab A.  Average Daily Census '!$R$31)=TRUE,"",'Tab A.  Average Daily Census '!$R$31)</f>
        <v>0</v>
      </c>
      <c r="AC11" s="28">
        <f t="shared" si="10"/>
      </c>
      <c r="AD11" s="28">
        <f t="shared" si="11"/>
      </c>
      <c r="AE11" s="29"/>
    </row>
    <row r="12" spans="1:31" ht="14.25">
      <c r="A12" s="158" t="s">
        <v>183</v>
      </c>
      <c r="B12" s="161"/>
      <c r="C12" s="152"/>
      <c r="D12" s="28">
        <f t="shared" si="0"/>
      </c>
      <c r="E12" s="228"/>
      <c r="F12" s="229">
        <f t="shared" si="1"/>
      </c>
      <c r="G12" s="153"/>
      <c r="H12" s="195">
        <f>IF(ISBLANK('Tab A.  Average Daily Census '!$F$31)=TRUE,"",'Tab A.  Average Daily Census '!$F$31)</f>
        <v>0</v>
      </c>
      <c r="I12" s="28">
        <f t="shared" si="2"/>
      </c>
      <c r="J12" s="28">
        <f t="shared" si="3"/>
      </c>
      <c r="K12" s="154"/>
      <c r="L12" s="153"/>
      <c r="M12" s="195">
        <f>IF(ISBLANK('Tab A.  Average Daily Census '!$I$31)=TRUE,"",'Tab A.  Average Daily Census '!$I$31)</f>
        <v>0</v>
      </c>
      <c r="N12" s="40">
        <f t="shared" si="4"/>
      </c>
      <c r="O12" s="40">
        <f t="shared" si="5"/>
      </c>
      <c r="P12" s="154"/>
      <c r="Q12" s="153"/>
      <c r="R12" s="195">
        <f>IF(ISBLANK('Tab A.  Average Daily Census '!$L$31)=TRUE,"",'Tab A.  Average Daily Census '!$L$31)</f>
        <v>0</v>
      </c>
      <c r="S12" s="40">
        <f t="shared" si="6"/>
      </c>
      <c r="T12" s="40">
        <f t="shared" si="7"/>
      </c>
      <c r="U12" s="154"/>
      <c r="V12" s="153"/>
      <c r="W12" s="195">
        <f>IF(ISBLANK('Tab A.  Average Daily Census '!$O$31)=TRUE,"",'Tab A.  Average Daily Census '!$O$31)</f>
        <v>0</v>
      </c>
      <c r="X12" s="40">
        <f t="shared" si="8"/>
      </c>
      <c r="Y12" s="40">
        <f t="shared" si="9"/>
      </c>
      <c r="Z12" s="154"/>
      <c r="AA12" s="153"/>
      <c r="AB12" s="195">
        <f>IF(ISBLANK('Tab A.  Average Daily Census '!$R$31)=TRUE,"",'Tab A.  Average Daily Census '!$R$31)</f>
        <v>0</v>
      </c>
      <c r="AC12" s="40">
        <f t="shared" si="10"/>
      </c>
      <c r="AD12" s="40">
        <f t="shared" si="11"/>
      </c>
      <c r="AE12" s="154"/>
    </row>
    <row r="13" spans="1:31" ht="14.25">
      <c r="A13" s="158" t="s">
        <v>184</v>
      </c>
      <c r="B13" s="26"/>
      <c r="C13" s="83"/>
      <c r="D13" s="28">
        <f t="shared" si="0"/>
      </c>
      <c r="E13" s="227"/>
      <c r="F13" s="229">
        <f t="shared" si="1"/>
      </c>
      <c r="G13" s="27"/>
      <c r="H13" s="193">
        <f>IF(ISBLANK('Tab A.  Average Daily Census '!$F$31)=TRUE,"",'Tab A.  Average Daily Census '!$F$31)</f>
        <v>0</v>
      </c>
      <c r="I13" s="28">
        <f t="shared" si="2"/>
      </c>
      <c r="J13" s="28">
        <f t="shared" si="3"/>
      </c>
      <c r="K13" s="29"/>
      <c r="L13" s="27"/>
      <c r="M13" s="193">
        <f>IF(ISBLANK('Tab A.  Average Daily Census '!$I$31)=TRUE,"",'Tab A.  Average Daily Census '!$I$31)</f>
        <v>0</v>
      </c>
      <c r="N13" s="28">
        <f t="shared" si="4"/>
      </c>
      <c r="O13" s="28">
        <f t="shared" si="5"/>
      </c>
      <c r="P13" s="29"/>
      <c r="Q13" s="27"/>
      <c r="R13" s="193">
        <f>IF(ISBLANK('Tab A.  Average Daily Census '!$L$31)=TRUE,"",'Tab A.  Average Daily Census '!$L$31)</f>
        <v>0</v>
      </c>
      <c r="S13" s="28">
        <f t="shared" si="6"/>
      </c>
      <c r="T13" s="28">
        <f t="shared" si="7"/>
      </c>
      <c r="U13" s="29"/>
      <c r="V13" s="27"/>
      <c r="W13" s="193">
        <f>IF(ISBLANK('Tab A.  Average Daily Census '!$O$31)=TRUE,"",'Tab A.  Average Daily Census '!$O$31)</f>
        <v>0</v>
      </c>
      <c r="X13" s="28">
        <f t="shared" si="8"/>
      </c>
      <c r="Y13" s="28">
        <f t="shared" si="9"/>
      </c>
      <c r="Z13" s="29"/>
      <c r="AA13" s="27"/>
      <c r="AB13" s="193">
        <f>IF(ISBLANK('Tab A.  Average Daily Census '!$R$31)=TRUE,"",'Tab A.  Average Daily Census '!$R$31)</f>
        <v>0</v>
      </c>
      <c r="AC13" s="28">
        <f t="shared" si="10"/>
      </c>
      <c r="AD13" s="28">
        <f t="shared" si="11"/>
      </c>
      <c r="AE13" s="29"/>
    </row>
    <row r="14" spans="1:31" ht="14.25">
      <c r="A14" s="158" t="s">
        <v>185</v>
      </c>
      <c r="B14" s="107"/>
      <c r="C14" s="83"/>
      <c r="D14" s="28">
        <f t="shared" si="0"/>
      </c>
      <c r="E14" s="227"/>
      <c r="F14" s="229">
        <f t="shared" si="1"/>
      </c>
      <c r="G14" s="27"/>
      <c r="H14" s="193">
        <f>IF(ISBLANK('Tab A.  Average Daily Census '!$F$31)=TRUE,"",'Tab A.  Average Daily Census '!$F$31)</f>
        <v>0</v>
      </c>
      <c r="I14" s="28">
        <f t="shared" si="2"/>
      </c>
      <c r="J14" s="28">
        <f t="shared" si="3"/>
      </c>
      <c r="K14" s="29"/>
      <c r="L14" s="27"/>
      <c r="M14" s="193">
        <f>IF(ISBLANK('Tab A.  Average Daily Census '!$I$31)=TRUE,"",'Tab A.  Average Daily Census '!$I$31)</f>
        <v>0</v>
      </c>
      <c r="N14" s="28">
        <f t="shared" si="4"/>
      </c>
      <c r="O14" s="28">
        <f t="shared" si="5"/>
      </c>
      <c r="P14" s="29"/>
      <c r="Q14" s="27"/>
      <c r="R14" s="193">
        <f>IF(ISBLANK('Tab A.  Average Daily Census '!$L$31)=TRUE,"",'Tab A.  Average Daily Census '!$L$31)</f>
        <v>0</v>
      </c>
      <c r="S14" s="28">
        <f t="shared" si="6"/>
      </c>
      <c r="T14" s="28">
        <f t="shared" si="7"/>
      </c>
      <c r="U14" s="29"/>
      <c r="V14" s="27"/>
      <c r="W14" s="193">
        <f>IF(ISBLANK('Tab A.  Average Daily Census '!$O$31)=TRUE,"",'Tab A.  Average Daily Census '!$O$31)</f>
        <v>0</v>
      </c>
      <c r="X14" s="28">
        <f t="shared" si="8"/>
      </c>
      <c r="Y14" s="28">
        <f t="shared" si="9"/>
      </c>
      <c r="Z14" s="29"/>
      <c r="AA14" s="27"/>
      <c r="AB14" s="193">
        <f>IF(ISBLANK('Tab A.  Average Daily Census '!$R$31)=TRUE,"",'Tab A.  Average Daily Census '!$R$31)</f>
        <v>0</v>
      </c>
      <c r="AC14" s="28">
        <f t="shared" si="10"/>
      </c>
      <c r="AD14" s="28">
        <f t="shared" si="11"/>
      </c>
      <c r="AE14" s="29"/>
    </row>
    <row r="15" spans="1:31" ht="14.25">
      <c r="A15" s="158" t="s">
        <v>186</v>
      </c>
      <c r="B15" s="107"/>
      <c r="C15" s="83"/>
      <c r="D15" s="28">
        <f t="shared" si="0"/>
      </c>
      <c r="E15" s="227"/>
      <c r="F15" s="229">
        <f t="shared" si="1"/>
      </c>
      <c r="G15" s="27"/>
      <c r="H15" s="193">
        <f>IF(ISBLANK('Tab A.  Average Daily Census '!$F$31)=TRUE,"",'Tab A.  Average Daily Census '!$F$31)</f>
        <v>0</v>
      </c>
      <c r="I15" s="28">
        <f t="shared" si="2"/>
      </c>
      <c r="J15" s="28">
        <f t="shared" si="3"/>
      </c>
      <c r="K15" s="29"/>
      <c r="L15" s="27"/>
      <c r="M15" s="193">
        <f>IF(ISBLANK('Tab A.  Average Daily Census '!$I$31)=TRUE,"",'Tab A.  Average Daily Census '!$I$31)</f>
        <v>0</v>
      </c>
      <c r="N15" s="28">
        <f t="shared" si="4"/>
      </c>
      <c r="O15" s="28">
        <f t="shared" si="5"/>
      </c>
      <c r="P15" s="29"/>
      <c r="Q15" s="27"/>
      <c r="R15" s="193">
        <f>IF(ISBLANK('Tab A.  Average Daily Census '!$L$31)=TRUE,"",'Tab A.  Average Daily Census '!$L$31)</f>
        <v>0</v>
      </c>
      <c r="S15" s="28">
        <f t="shared" si="6"/>
      </c>
      <c r="T15" s="28">
        <f t="shared" si="7"/>
      </c>
      <c r="U15" s="29"/>
      <c r="V15" s="27"/>
      <c r="W15" s="193">
        <f>IF(ISBLANK('Tab A.  Average Daily Census '!$O$31)=TRUE,"",'Tab A.  Average Daily Census '!$O$31)</f>
        <v>0</v>
      </c>
      <c r="X15" s="28">
        <f t="shared" si="8"/>
      </c>
      <c r="Y15" s="28">
        <f t="shared" si="9"/>
      </c>
      <c r="Z15" s="29"/>
      <c r="AA15" s="27"/>
      <c r="AB15" s="193">
        <f>IF(ISBLANK('Tab A.  Average Daily Census '!$R$31)=TRUE,"",'Tab A.  Average Daily Census '!$R$31)</f>
        <v>0</v>
      </c>
      <c r="AC15" s="28">
        <f t="shared" si="10"/>
      </c>
      <c r="AD15" s="28">
        <f t="shared" si="11"/>
      </c>
      <c r="AE15" s="29"/>
    </row>
    <row r="16" spans="1:31" ht="14.25">
      <c r="A16" s="158" t="s">
        <v>187</v>
      </c>
      <c r="B16" s="107"/>
      <c r="C16" s="83"/>
      <c r="D16" s="28">
        <f t="shared" si="0"/>
      </c>
      <c r="E16" s="227"/>
      <c r="F16" s="229">
        <f t="shared" si="1"/>
      </c>
      <c r="G16" s="27"/>
      <c r="H16" s="193">
        <f>IF(ISBLANK('Tab A.  Average Daily Census '!$F$31)=TRUE,"",'Tab A.  Average Daily Census '!$F$31)</f>
        <v>0</v>
      </c>
      <c r="I16" s="28">
        <f t="shared" si="2"/>
      </c>
      <c r="J16" s="28">
        <f t="shared" si="3"/>
      </c>
      <c r="K16" s="29"/>
      <c r="L16" s="27"/>
      <c r="M16" s="193">
        <f>IF(ISBLANK('Tab A.  Average Daily Census '!$I$31)=TRUE,"",'Tab A.  Average Daily Census '!$I$31)</f>
        <v>0</v>
      </c>
      <c r="N16" s="28">
        <f t="shared" si="4"/>
      </c>
      <c r="O16" s="28">
        <f t="shared" si="5"/>
      </c>
      <c r="P16" s="29"/>
      <c r="Q16" s="27"/>
      <c r="R16" s="193">
        <f>IF(ISBLANK('Tab A.  Average Daily Census '!$L$31)=TRUE,"",'Tab A.  Average Daily Census '!$L$31)</f>
        <v>0</v>
      </c>
      <c r="S16" s="28">
        <f t="shared" si="6"/>
      </c>
      <c r="T16" s="28">
        <f t="shared" si="7"/>
      </c>
      <c r="U16" s="29"/>
      <c r="V16" s="27"/>
      <c r="W16" s="193">
        <f>IF(ISBLANK('Tab A.  Average Daily Census '!$O$31)=TRUE,"",'Tab A.  Average Daily Census '!$O$31)</f>
        <v>0</v>
      </c>
      <c r="X16" s="28">
        <f t="shared" si="8"/>
      </c>
      <c r="Y16" s="28">
        <f t="shared" si="9"/>
      </c>
      <c r="Z16" s="29"/>
      <c r="AA16" s="27"/>
      <c r="AB16" s="193">
        <f>IF(ISBLANK('Tab A.  Average Daily Census '!$R$31)=TRUE,"",'Tab A.  Average Daily Census '!$R$31)</f>
        <v>0</v>
      </c>
      <c r="AC16" s="28">
        <f t="shared" si="10"/>
      </c>
      <c r="AD16" s="28">
        <f t="shared" si="11"/>
      </c>
      <c r="AE16" s="29"/>
    </row>
    <row r="17" spans="1:31" s="155" customFormat="1" ht="14.25">
      <c r="A17" s="158" t="s">
        <v>188</v>
      </c>
      <c r="B17" s="107"/>
      <c r="C17" s="24"/>
      <c r="D17" s="28">
        <f t="shared" si="0"/>
      </c>
      <c r="E17" s="227"/>
      <c r="F17" s="229">
        <f t="shared" si="1"/>
      </c>
      <c r="G17" s="27"/>
      <c r="H17" s="193">
        <f>IF(ISBLANK('Tab A.  Average Daily Census '!$F$31)=TRUE,"",'Tab A.  Average Daily Census '!$F$31)</f>
        <v>0</v>
      </c>
      <c r="I17" s="28">
        <f t="shared" si="2"/>
      </c>
      <c r="J17" s="28">
        <f t="shared" si="3"/>
      </c>
      <c r="K17" s="29"/>
      <c r="L17" s="27"/>
      <c r="M17" s="193">
        <f>IF(ISBLANK('Tab A.  Average Daily Census '!$I$31)=TRUE,"",'Tab A.  Average Daily Census '!$I$31)</f>
        <v>0</v>
      </c>
      <c r="N17" s="28">
        <f t="shared" si="4"/>
      </c>
      <c r="O17" s="28">
        <f t="shared" si="5"/>
      </c>
      <c r="P17" s="29"/>
      <c r="Q17" s="27"/>
      <c r="R17" s="193">
        <f>IF(ISBLANK('Tab A.  Average Daily Census '!$L$31)=TRUE,"",'Tab A.  Average Daily Census '!$L$31)</f>
        <v>0</v>
      </c>
      <c r="S17" s="28">
        <f t="shared" si="6"/>
      </c>
      <c r="T17" s="28">
        <f t="shared" si="7"/>
      </c>
      <c r="U17" s="29"/>
      <c r="V17" s="27"/>
      <c r="W17" s="193">
        <f>IF(ISBLANK('Tab A.  Average Daily Census '!$O$31)=TRUE,"",'Tab A.  Average Daily Census '!$O$31)</f>
        <v>0</v>
      </c>
      <c r="X17" s="28">
        <f t="shared" si="8"/>
      </c>
      <c r="Y17" s="28">
        <f t="shared" si="9"/>
      </c>
      <c r="Z17" s="29"/>
      <c r="AA17" s="27"/>
      <c r="AB17" s="193">
        <f>IF(ISBLANK('Tab A.  Average Daily Census '!$R$31)=TRUE,"",'Tab A.  Average Daily Census '!$R$31)</f>
        <v>0</v>
      </c>
      <c r="AC17" s="28">
        <f t="shared" si="10"/>
      </c>
      <c r="AD17" s="28">
        <f t="shared" si="11"/>
      </c>
      <c r="AE17" s="29"/>
    </row>
    <row r="18" spans="1:31" ht="14.25">
      <c r="A18" s="158" t="s">
        <v>189</v>
      </c>
      <c r="B18" s="161"/>
      <c r="C18" s="152"/>
      <c r="D18" s="28">
        <f t="shared" si="0"/>
      </c>
      <c r="E18" s="228"/>
      <c r="F18" s="229">
        <f t="shared" si="1"/>
      </c>
      <c r="G18" s="153"/>
      <c r="H18" s="195">
        <f>IF(ISBLANK('Tab A.  Average Daily Census '!$F$31)=TRUE,"",'Tab A.  Average Daily Census '!$F$31)</f>
        <v>0</v>
      </c>
      <c r="I18" s="28">
        <f t="shared" si="2"/>
      </c>
      <c r="J18" s="28">
        <f t="shared" si="3"/>
      </c>
      <c r="K18" s="154"/>
      <c r="L18" s="153"/>
      <c r="M18" s="195">
        <f>IF(ISBLANK('Tab A.  Average Daily Census '!$I$31)=TRUE,"",'Tab A.  Average Daily Census '!$I$31)</f>
        <v>0</v>
      </c>
      <c r="N18" s="40">
        <f t="shared" si="4"/>
      </c>
      <c r="O18" s="40">
        <f t="shared" si="5"/>
      </c>
      <c r="P18" s="154"/>
      <c r="Q18" s="153"/>
      <c r="R18" s="195">
        <f>IF(ISBLANK('Tab A.  Average Daily Census '!$L$31)=TRUE,"",'Tab A.  Average Daily Census '!$L$31)</f>
        <v>0</v>
      </c>
      <c r="S18" s="40">
        <f aca="true" t="shared" si="12" ref="S18:S23">IF(ISBLANK($Q18)=TRUE,"",($R18/$D$5*$D18))</f>
      </c>
      <c r="T18" s="40">
        <f aca="true" t="shared" si="13" ref="T18:T23">IF(ISBLANK($Q18)=TRUE,"",($Q18/$S18*24))</f>
      </c>
      <c r="U18" s="154"/>
      <c r="V18" s="153"/>
      <c r="W18" s="195">
        <f>IF(ISBLANK('Tab A.  Average Daily Census '!$O$31)=TRUE,"",'Tab A.  Average Daily Census '!$O$31)</f>
        <v>0</v>
      </c>
      <c r="X18" s="40">
        <f aca="true" t="shared" si="14" ref="X18:X23">IF(ISBLANK($V18)=TRUE,"",($W18/$D$5*$D18))</f>
      </c>
      <c r="Y18" s="40">
        <f aca="true" t="shared" si="15" ref="Y18:Y23">IF(ISBLANK($V18)=TRUE,"",($V18/$X18*24))</f>
      </c>
      <c r="Z18" s="154"/>
      <c r="AA18" s="153"/>
      <c r="AB18" s="195">
        <f>IF(ISBLANK('Tab A.  Average Daily Census '!$R$31)=TRUE,"",'Tab A.  Average Daily Census '!$R$31)</f>
        <v>0</v>
      </c>
      <c r="AC18" s="40">
        <f aca="true" t="shared" si="16" ref="AC18:AC23">IF(ISBLANK($AA18)=TRUE,"",($AB18/$D$5*$D18))</f>
      </c>
      <c r="AD18" s="40">
        <f aca="true" t="shared" si="17" ref="AD18:AD23">IF(ISBLANK($AA18)=TRUE,"",($AA18/$AC18*24))</f>
      </c>
      <c r="AE18" s="154"/>
    </row>
    <row r="19" spans="1:31" ht="14.25">
      <c r="A19" s="117"/>
      <c r="B19" s="26"/>
      <c r="C19" s="83"/>
      <c r="D19" s="28">
        <f t="shared" si="0"/>
      </c>
      <c r="E19" s="227"/>
      <c r="F19" s="229">
        <f t="shared" si="1"/>
      </c>
      <c r="G19" s="27"/>
      <c r="H19" s="193">
        <f>IF(ISBLANK('Tab A.  Average Daily Census '!$F$31)=TRUE,"",'Tab A.  Average Daily Census '!$F$31)</f>
        <v>0</v>
      </c>
      <c r="I19" s="28">
        <f t="shared" si="2"/>
      </c>
      <c r="J19" s="28">
        <f t="shared" si="3"/>
      </c>
      <c r="K19" s="29"/>
      <c r="L19" s="27"/>
      <c r="M19" s="193">
        <f>IF(ISBLANK('Tab A.  Average Daily Census '!$I$31)=TRUE,"",'Tab A.  Average Daily Census '!$I$31)</f>
        <v>0</v>
      </c>
      <c r="N19" s="28">
        <f t="shared" si="4"/>
      </c>
      <c r="O19" s="28">
        <f t="shared" si="5"/>
      </c>
      <c r="P19" s="29"/>
      <c r="Q19" s="27"/>
      <c r="R19" s="193">
        <f>IF(ISBLANK('Tab A.  Average Daily Census '!$L$31)=TRUE,"",'Tab A.  Average Daily Census '!$L$31)</f>
        <v>0</v>
      </c>
      <c r="S19" s="28">
        <f t="shared" si="12"/>
      </c>
      <c r="T19" s="28">
        <f t="shared" si="13"/>
      </c>
      <c r="U19" s="29"/>
      <c r="V19" s="27"/>
      <c r="W19" s="193">
        <f>IF(ISBLANK('Tab A.  Average Daily Census '!$O$31)=TRUE,"",'Tab A.  Average Daily Census '!$O$31)</f>
        <v>0</v>
      </c>
      <c r="X19" s="28">
        <f t="shared" si="14"/>
      </c>
      <c r="Y19" s="28">
        <f t="shared" si="15"/>
      </c>
      <c r="Z19" s="29"/>
      <c r="AA19" s="27"/>
      <c r="AB19" s="193">
        <f>IF(ISBLANK('Tab A.  Average Daily Census '!$R$31)=TRUE,"",'Tab A.  Average Daily Census '!$R$31)</f>
        <v>0</v>
      </c>
      <c r="AC19" s="28">
        <f t="shared" si="16"/>
      </c>
      <c r="AD19" s="28">
        <f t="shared" si="17"/>
      </c>
      <c r="AE19" s="29"/>
    </row>
    <row r="20" spans="1:31" ht="14.25">
      <c r="A20" s="117"/>
      <c r="B20" s="107"/>
      <c r="C20" s="83"/>
      <c r="D20" s="28">
        <f t="shared" si="0"/>
      </c>
      <c r="E20" s="227"/>
      <c r="F20" s="229">
        <f t="shared" si="1"/>
      </c>
      <c r="G20" s="27"/>
      <c r="H20" s="193">
        <f>IF(ISBLANK('Tab A.  Average Daily Census '!$F$31)=TRUE,"",'Tab A.  Average Daily Census '!$F$31)</f>
        <v>0</v>
      </c>
      <c r="I20" s="28">
        <f t="shared" si="2"/>
      </c>
      <c r="J20" s="28">
        <f t="shared" si="3"/>
      </c>
      <c r="K20" s="29"/>
      <c r="L20" s="27"/>
      <c r="M20" s="193">
        <f>IF(ISBLANK('Tab A.  Average Daily Census '!$I$31)=TRUE,"",'Tab A.  Average Daily Census '!$I$31)</f>
        <v>0</v>
      </c>
      <c r="N20" s="28">
        <f t="shared" si="4"/>
      </c>
      <c r="O20" s="28">
        <f t="shared" si="5"/>
      </c>
      <c r="P20" s="29"/>
      <c r="Q20" s="27"/>
      <c r="R20" s="193">
        <f>IF(ISBLANK('Tab A.  Average Daily Census '!$L$31)=TRUE,"",'Tab A.  Average Daily Census '!$L$31)</f>
        <v>0</v>
      </c>
      <c r="S20" s="28">
        <f t="shared" si="12"/>
      </c>
      <c r="T20" s="28">
        <f t="shared" si="13"/>
      </c>
      <c r="U20" s="29"/>
      <c r="V20" s="27"/>
      <c r="W20" s="193">
        <f>IF(ISBLANK('Tab A.  Average Daily Census '!$O$31)=TRUE,"",'Tab A.  Average Daily Census '!$O$31)</f>
        <v>0</v>
      </c>
      <c r="X20" s="28">
        <f t="shared" si="14"/>
      </c>
      <c r="Y20" s="28">
        <f t="shared" si="15"/>
      </c>
      <c r="Z20" s="29"/>
      <c r="AA20" s="27"/>
      <c r="AB20" s="193">
        <f>IF(ISBLANK('Tab A.  Average Daily Census '!$R$31)=TRUE,"",'Tab A.  Average Daily Census '!$R$31)</f>
        <v>0</v>
      </c>
      <c r="AC20" s="28">
        <f t="shared" si="16"/>
      </c>
      <c r="AD20" s="28">
        <f t="shared" si="17"/>
      </c>
      <c r="AE20" s="29"/>
    </row>
    <row r="21" spans="1:31" ht="14.25">
      <c r="A21" s="117"/>
      <c r="B21" s="107"/>
      <c r="C21" s="83"/>
      <c r="D21" s="28">
        <f t="shared" si="0"/>
      </c>
      <c r="E21" s="227"/>
      <c r="F21" s="229">
        <f t="shared" si="1"/>
      </c>
      <c r="G21" s="27"/>
      <c r="H21" s="193">
        <f>IF(ISBLANK('Tab A.  Average Daily Census '!$F$31)=TRUE,"",'Tab A.  Average Daily Census '!$F$31)</f>
        <v>0</v>
      </c>
      <c r="I21" s="28">
        <f t="shared" si="2"/>
      </c>
      <c r="J21" s="28">
        <f t="shared" si="3"/>
      </c>
      <c r="K21" s="29"/>
      <c r="L21" s="27"/>
      <c r="M21" s="193">
        <f>IF(ISBLANK('Tab A.  Average Daily Census '!$I$31)=TRUE,"",'Tab A.  Average Daily Census '!$I$31)</f>
        <v>0</v>
      </c>
      <c r="N21" s="28">
        <f t="shared" si="4"/>
      </c>
      <c r="O21" s="28">
        <f t="shared" si="5"/>
      </c>
      <c r="P21" s="29"/>
      <c r="Q21" s="27"/>
      <c r="R21" s="193">
        <f>IF(ISBLANK('Tab A.  Average Daily Census '!$L$31)=TRUE,"",'Tab A.  Average Daily Census '!$L$31)</f>
        <v>0</v>
      </c>
      <c r="S21" s="28">
        <f t="shared" si="12"/>
      </c>
      <c r="T21" s="28">
        <f t="shared" si="13"/>
      </c>
      <c r="U21" s="29"/>
      <c r="V21" s="27"/>
      <c r="W21" s="193">
        <f>IF(ISBLANK('Tab A.  Average Daily Census '!$O$31)=TRUE,"",'Tab A.  Average Daily Census '!$O$31)</f>
        <v>0</v>
      </c>
      <c r="X21" s="28">
        <f t="shared" si="14"/>
      </c>
      <c r="Y21" s="28">
        <f t="shared" si="15"/>
      </c>
      <c r="Z21" s="29"/>
      <c r="AA21" s="27"/>
      <c r="AB21" s="193">
        <f>IF(ISBLANK('Tab A.  Average Daily Census '!$R$31)=TRUE,"",'Tab A.  Average Daily Census '!$R$31)</f>
        <v>0</v>
      </c>
      <c r="AC21" s="28">
        <f t="shared" si="16"/>
      </c>
      <c r="AD21" s="28">
        <f t="shared" si="17"/>
      </c>
      <c r="AE21" s="29"/>
    </row>
    <row r="22" spans="1:31" ht="14.25">
      <c r="A22" s="117"/>
      <c r="B22" s="107"/>
      <c r="C22" s="83"/>
      <c r="D22" s="28">
        <f t="shared" si="0"/>
      </c>
      <c r="E22" s="227"/>
      <c r="F22" s="229">
        <f t="shared" si="1"/>
      </c>
      <c r="G22" s="27"/>
      <c r="H22" s="193">
        <f>IF(ISBLANK('Tab A.  Average Daily Census '!$F$31)=TRUE,"",'Tab A.  Average Daily Census '!$F$31)</f>
        <v>0</v>
      </c>
      <c r="I22" s="28">
        <f t="shared" si="2"/>
      </c>
      <c r="J22" s="28">
        <f t="shared" si="3"/>
      </c>
      <c r="K22" s="29"/>
      <c r="L22" s="27"/>
      <c r="M22" s="193">
        <f>IF(ISBLANK('Tab A.  Average Daily Census '!$I$31)=TRUE,"",'Tab A.  Average Daily Census '!$I$31)</f>
        <v>0</v>
      </c>
      <c r="N22" s="28">
        <f t="shared" si="4"/>
      </c>
      <c r="O22" s="28">
        <f t="shared" si="5"/>
      </c>
      <c r="P22" s="29"/>
      <c r="Q22" s="27"/>
      <c r="R22" s="193">
        <f>IF(ISBLANK('Tab A.  Average Daily Census '!$L$31)=TRUE,"",'Tab A.  Average Daily Census '!$L$31)</f>
        <v>0</v>
      </c>
      <c r="S22" s="28">
        <f t="shared" si="12"/>
      </c>
      <c r="T22" s="28">
        <f t="shared" si="13"/>
      </c>
      <c r="U22" s="29"/>
      <c r="V22" s="27"/>
      <c r="W22" s="193">
        <f>IF(ISBLANK('Tab A.  Average Daily Census '!$O$31)=TRUE,"",'Tab A.  Average Daily Census '!$O$31)</f>
        <v>0</v>
      </c>
      <c r="X22" s="28">
        <f t="shared" si="14"/>
      </c>
      <c r="Y22" s="28">
        <f t="shared" si="15"/>
      </c>
      <c r="Z22" s="29"/>
      <c r="AA22" s="27"/>
      <c r="AB22" s="193">
        <f>IF(ISBLANK('Tab A.  Average Daily Census '!$R$31)=TRUE,"",'Tab A.  Average Daily Census '!$R$31)</f>
        <v>0</v>
      </c>
      <c r="AC22" s="28">
        <f t="shared" si="16"/>
      </c>
      <c r="AD22" s="28">
        <f t="shared" si="17"/>
      </c>
      <c r="AE22" s="29"/>
    </row>
    <row r="23" spans="1:31" s="155" customFormat="1" ht="14.25">
      <c r="A23" s="117"/>
      <c r="B23" s="107"/>
      <c r="C23" s="24"/>
      <c r="D23" s="28">
        <f t="shared" si="0"/>
      </c>
      <c r="E23" s="227"/>
      <c r="F23" s="229">
        <f t="shared" si="1"/>
      </c>
      <c r="G23" s="27"/>
      <c r="H23" s="193">
        <f>IF(ISBLANK('Tab A.  Average Daily Census '!$F$31)=TRUE,"",'Tab A.  Average Daily Census '!$F$31)</f>
        <v>0</v>
      </c>
      <c r="I23" s="28">
        <f t="shared" si="2"/>
      </c>
      <c r="J23" s="28">
        <f t="shared" si="3"/>
      </c>
      <c r="K23" s="29"/>
      <c r="L23" s="27"/>
      <c r="M23" s="193">
        <f>IF(ISBLANK('Tab A.  Average Daily Census '!$I$31)=TRUE,"",'Tab A.  Average Daily Census '!$I$31)</f>
        <v>0</v>
      </c>
      <c r="N23" s="28">
        <f t="shared" si="4"/>
      </c>
      <c r="O23" s="28">
        <f t="shared" si="5"/>
      </c>
      <c r="P23" s="29"/>
      <c r="Q23" s="27"/>
      <c r="R23" s="193">
        <f>IF(ISBLANK('Tab A.  Average Daily Census '!$L$31)=TRUE,"",'Tab A.  Average Daily Census '!$L$31)</f>
        <v>0</v>
      </c>
      <c r="S23" s="28">
        <f t="shared" si="12"/>
      </c>
      <c r="T23" s="28">
        <f t="shared" si="13"/>
      </c>
      <c r="U23" s="29"/>
      <c r="V23" s="27"/>
      <c r="W23" s="193">
        <f>IF(ISBLANK('Tab A.  Average Daily Census '!$O$31)=TRUE,"",'Tab A.  Average Daily Census '!$O$31)</f>
        <v>0</v>
      </c>
      <c r="X23" s="28">
        <f t="shared" si="14"/>
      </c>
      <c r="Y23" s="28">
        <f t="shared" si="15"/>
      </c>
      <c r="Z23" s="29"/>
      <c r="AA23" s="27"/>
      <c r="AB23" s="193">
        <f>IF(ISBLANK('Tab A.  Average Daily Census '!$R$31)=TRUE,"",'Tab A.  Average Daily Census '!$R$31)</f>
        <v>0</v>
      </c>
      <c r="AC23" s="28">
        <f t="shared" si="16"/>
      </c>
      <c r="AD23" s="28">
        <f t="shared" si="17"/>
      </c>
      <c r="AE23" s="29"/>
    </row>
    <row r="24" spans="1:31" ht="14.25">
      <c r="A24" s="160"/>
      <c r="B24" s="161"/>
      <c r="C24" s="152"/>
      <c r="D24" s="28">
        <f t="shared" si="0"/>
      </c>
      <c r="E24" s="228"/>
      <c r="F24" s="229">
        <f t="shared" si="1"/>
      </c>
      <c r="G24" s="153"/>
      <c r="H24" s="195">
        <f>IF(ISBLANK('Tab A.  Average Daily Census '!$F$31)=TRUE,"",'Tab A.  Average Daily Census '!$F$31)</f>
        <v>0</v>
      </c>
      <c r="I24" s="28">
        <f t="shared" si="2"/>
      </c>
      <c r="J24" s="28">
        <f t="shared" si="3"/>
      </c>
      <c r="K24" s="154"/>
      <c r="L24" s="153"/>
      <c r="M24" s="195">
        <f>IF(ISBLANK('Tab A.  Average Daily Census '!$I$31)=TRUE,"",'Tab A.  Average Daily Census '!$I$31)</f>
        <v>0</v>
      </c>
      <c r="N24" s="40">
        <f t="shared" si="4"/>
      </c>
      <c r="O24" s="40">
        <f t="shared" si="5"/>
      </c>
      <c r="P24" s="154"/>
      <c r="Q24" s="153"/>
      <c r="R24" s="195">
        <f>IF(ISBLANK('Tab A.  Average Daily Census '!$L$31)=TRUE,"",'Tab A.  Average Daily Census '!$L$31)</f>
        <v>0</v>
      </c>
      <c r="S24" s="40">
        <f aca="true" t="shared" si="18" ref="S24:S30">IF(ISBLANK($Q24)=TRUE,"",($R24/$D$5*$D24))</f>
      </c>
      <c r="T24" s="40">
        <f aca="true" t="shared" si="19" ref="T24:T30">IF(ISBLANK($Q24)=TRUE,"",($Q24/$S24*24))</f>
      </c>
      <c r="U24" s="154"/>
      <c r="V24" s="153"/>
      <c r="W24" s="195">
        <f>IF(ISBLANK('Tab A.  Average Daily Census '!$O$31)=TRUE,"",'Tab A.  Average Daily Census '!$O$31)</f>
        <v>0</v>
      </c>
      <c r="X24" s="40">
        <f aca="true" t="shared" si="20" ref="X24:X30">IF(ISBLANK($V24)=TRUE,"",($W24/$D$5*$D24))</f>
      </c>
      <c r="Y24" s="40">
        <f aca="true" t="shared" si="21" ref="Y24:Y30">IF(ISBLANK($V24)=TRUE,"",($V24/$X24*24))</f>
      </c>
      <c r="Z24" s="154"/>
      <c r="AA24" s="153"/>
      <c r="AB24" s="195">
        <f>IF(ISBLANK('Tab A.  Average Daily Census '!$R$31)=TRUE,"",'Tab A.  Average Daily Census '!$R$31)</f>
        <v>0</v>
      </c>
      <c r="AC24" s="40">
        <f aca="true" t="shared" si="22" ref="AC24:AC30">IF(ISBLANK($AA24)=TRUE,"",($AB24/$D$5*$D24))</f>
      </c>
      <c r="AD24" s="40">
        <f aca="true" t="shared" si="23" ref="AD24:AD30">IF(ISBLANK($AA24)=TRUE,"",($AA24/$AC24*24))</f>
      </c>
      <c r="AE24" s="154"/>
    </row>
    <row r="25" spans="1:31" ht="14.25">
      <c r="A25" s="117"/>
      <c r="B25" s="26"/>
      <c r="C25" s="83"/>
      <c r="D25" s="28">
        <f t="shared" si="0"/>
      </c>
      <c r="E25" s="227"/>
      <c r="F25" s="229">
        <f t="shared" si="1"/>
      </c>
      <c r="G25" s="27"/>
      <c r="H25" s="193">
        <f>IF(ISBLANK('Tab A.  Average Daily Census '!$F$31)=TRUE,"",'Tab A.  Average Daily Census '!$F$31)</f>
        <v>0</v>
      </c>
      <c r="I25" s="28">
        <f t="shared" si="2"/>
      </c>
      <c r="J25" s="28">
        <f t="shared" si="3"/>
      </c>
      <c r="K25" s="29"/>
      <c r="L25" s="27"/>
      <c r="M25" s="193">
        <f>IF(ISBLANK('Tab A.  Average Daily Census '!$I$31)=TRUE,"",'Tab A.  Average Daily Census '!$I$31)</f>
        <v>0</v>
      </c>
      <c r="N25" s="28">
        <f t="shared" si="4"/>
      </c>
      <c r="O25" s="28">
        <f t="shared" si="5"/>
      </c>
      <c r="P25" s="29"/>
      <c r="Q25" s="27"/>
      <c r="R25" s="193">
        <f>IF(ISBLANK('Tab A.  Average Daily Census '!$L$31)=TRUE,"",'Tab A.  Average Daily Census '!$L$31)</f>
        <v>0</v>
      </c>
      <c r="S25" s="28">
        <f t="shared" si="18"/>
      </c>
      <c r="T25" s="28">
        <f t="shared" si="19"/>
      </c>
      <c r="U25" s="29"/>
      <c r="V25" s="27"/>
      <c r="W25" s="193">
        <f>IF(ISBLANK('Tab A.  Average Daily Census '!$O$31)=TRUE,"",'Tab A.  Average Daily Census '!$O$31)</f>
        <v>0</v>
      </c>
      <c r="X25" s="28">
        <f t="shared" si="20"/>
      </c>
      <c r="Y25" s="28">
        <f t="shared" si="21"/>
      </c>
      <c r="Z25" s="29"/>
      <c r="AA25" s="27"/>
      <c r="AB25" s="193">
        <f>IF(ISBLANK('Tab A.  Average Daily Census '!$R$31)=TRUE,"",'Tab A.  Average Daily Census '!$R$31)</f>
        <v>0</v>
      </c>
      <c r="AC25" s="28">
        <f t="shared" si="22"/>
      </c>
      <c r="AD25" s="28">
        <f t="shared" si="23"/>
      </c>
      <c r="AE25" s="29"/>
    </row>
    <row r="26" spans="1:31" ht="14.25">
      <c r="A26" s="117"/>
      <c r="B26" s="107"/>
      <c r="C26" s="83"/>
      <c r="D26" s="28">
        <f t="shared" si="0"/>
      </c>
      <c r="E26" s="227"/>
      <c r="F26" s="229">
        <f t="shared" si="1"/>
      </c>
      <c r="G26" s="27"/>
      <c r="H26" s="193">
        <f>IF(ISBLANK('Tab A.  Average Daily Census '!$F$31)=TRUE,"",'Tab A.  Average Daily Census '!$F$31)</f>
        <v>0</v>
      </c>
      <c r="I26" s="28">
        <f t="shared" si="2"/>
      </c>
      <c r="J26" s="28">
        <f t="shared" si="3"/>
      </c>
      <c r="K26" s="29"/>
      <c r="L26" s="27"/>
      <c r="M26" s="193">
        <f>IF(ISBLANK('Tab A.  Average Daily Census '!$I$31)=TRUE,"",'Tab A.  Average Daily Census '!$I$31)</f>
        <v>0</v>
      </c>
      <c r="N26" s="28">
        <f t="shared" si="4"/>
      </c>
      <c r="O26" s="28">
        <f t="shared" si="5"/>
      </c>
      <c r="P26" s="29"/>
      <c r="Q26" s="27"/>
      <c r="R26" s="193">
        <f>IF(ISBLANK('Tab A.  Average Daily Census '!$L$31)=TRUE,"",'Tab A.  Average Daily Census '!$L$31)</f>
        <v>0</v>
      </c>
      <c r="S26" s="28">
        <f t="shared" si="18"/>
      </c>
      <c r="T26" s="28">
        <f t="shared" si="19"/>
      </c>
      <c r="U26" s="29"/>
      <c r="V26" s="27"/>
      <c r="W26" s="193">
        <f>IF(ISBLANK('Tab A.  Average Daily Census '!$O$31)=TRUE,"",'Tab A.  Average Daily Census '!$O$31)</f>
        <v>0</v>
      </c>
      <c r="X26" s="28">
        <f t="shared" si="20"/>
      </c>
      <c r="Y26" s="28">
        <f t="shared" si="21"/>
      </c>
      <c r="Z26" s="29"/>
      <c r="AA26" s="27"/>
      <c r="AB26" s="193">
        <f>IF(ISBLANK('Tab A.  Average Daily Census '!$R$31)=TRUE,"",'Tab A.  Average Daily Census '!$R$31)</f>
        <v>0</v>
      </c>
      <c r="AC26" s="28">
        <f t="shared" si="22"/>
      </c>
      <c r="AD26" s="28">
        <f t="shared" si="23"/>
      </c>
      <c r="AE26" s="29"/>
    </row>
    <row r="27" spans="1:31" ht="14.25">
      <c r="A27" s="117"/>
      <c r="B27" s="107"/>
      <c r="C27" s="83"/>
      <c r="D27" s="28">
        <f t="shared" si="0"/>
      </c>
      <c r="E27" s="227"/>
      <c r="F27" s="229">
        <f t="shared" si="1"/>
      </c>
      <c r="G27" s="27"/>
      <c r="H27" s="193">
        <f>IF(ISBLANK('Tab A.  Average Daily Census '!$F$31)=TRUE,"",'Tab A.  Average Daily Census '!$F$31)</f>
        <v>0</v>
      </c>
      <c r="I27" s="28">
        <f t="shared" si="2"/>
      </c>
      <c r="J27" s="28">
        <f t="shared" si="3"/>
      </c>
      <c r="K27" s="29"/>
      <c r="L27" s="27"/>
      <c r="M27" s="193">
        <f>IF(ISBLANK('Tab A.  Average Daily Census '!$I$31)=TRUE,"",'Tab A.  Average Daily Census '!$I$31)</f>
        <v>0</v>
      </c>
      <c r="N27" s="28">
        <f t="shared" si="4"/>
      </c>
      <c r="O27" s="28">
        <f t="shared" si="5"/>
      </c>
      <c r="P27" s="29"/>
      <c r="Q27" s="27"/>
      <c r="R27" s="193">
        <f>IF(ISBLANK('Tab A.  Average Daily Census '!$L$31)=TRUE,"",'Tab A.  Average Daily Census '!$L$31)</f>
        <v>0</v>
      </c>
      <c r="S27" s="28">
        <f t="shared" si="18"/>
      </c>
      <c r="T27" s="28">
        <f t="shared" si="19"/>
      </c>
      <c r="U27" s="29"/>
      <c r="V27" s="27"/>
      <c r="W27" s="193">
        <f>IF(ISBLANK('Tab A.  Average Daily Census '!$O$31)=TRUE,"",'Tab A.  Average Daily Census '!$O$31)</f>
        <v>0</v>
      </c>
      <c r="X27" s="28">
        <f t="shared" si="20"/>
      </c>
      <c r="Y27" s="28">
        <f t="shared" si="21"/>
      </c>
      <c r="Z27" s="29"/>
      <c r="AA27" s="27"/>
      <c r="AB27" s="193">
        <f>IF(ISBLANK('Tab A.  Average Daily Census '!$R$31)=TRUE,"",'Tab A.  Average Daily Census '!$R$31)</f>
        <v>0</v>
      </c>
      <c r="AC27" s="28">
        <f t="shared" si="22"/>
      </c>
      <c r="AD27" s="28">
        <f t="shared" si="23"/>
      </c>
      <c r="AE27" s="29"/>
    </row>
    <row r="28" spans="1:31" ht="14.25">
      <c r="A28" s="117"/>
      <c r="B28" s="107"/>
      <c r="C28" s="83"/>
      <c r="D28" s="28">
        <f t="shared" si="0"/>
      </c>
      <c r="E28" s="227"/>
      <c r="F28" s="229">
        <f t="shared" si="1"/>
      </c>
      <c r="G28" s="27"/>
      <c r="H28" s="193">
        <f>IF(ISBLANK('Tab A.  Average Daily Census '!$F$31)=TRUE,"",'Tab A.  Average Daily Census '!$F$31)</f>
        <v>0</v>
      </c>
      <c r="I28" s="28">
        <f t="shared" si="2"/>
      </c>
      <c r="J28" s="28">
        <f t="shared" si="3"/>
      </c>
      <c r="K28" s="29"/>
      <c r="L28" s="27"/>
      <c r="M28" s="193">
        <f>IF(ISBLANK('Tab A.  Average Daily Census '!$I$31)=TRUE,"",'Tab A.  Average Daily Census '!$I$31)</f>
        <v>0</v>
      </c>
      <c r="N28" s="28">
        <f t="shared" si="4"/>
      </c>
      <c r="O28" s="28">
        <f t="shared" si="5"/>
      </c>
      <c r="P28" s="29"/>
      <c r="Q28" s="27"/>
      <c r="R28" s="193">
        <f>IF(ISBLANK('Tab A.  Average Daily Census '!$L$31)=TRUE,"",'Tab A.  Average Daily Census '!$L$31)</f>
        <v>0</v>
      </c>
      <c r="S28" s="28">
        <f t="shared" si="18"/>
      </c>
      <c r="T28" s="28">
        <f t="shared" si="19"/>
      </c>
      <c r="U28" s="29"/>
      <c r="V28" s="27"/>
      <c r="W28" s="193">
        <f>IF(ISBLANK('Tab A.  Average Daily Census '!$O$31)=TRUE,"",'Tab A.  Average Daily Census '!$O$31)</f>
        <v>0</v>
      </c>
      <c r="X28" s="28">
        <f t="shared" si="20"/>
      </c>
      <c r="Y28" s="28">
        <f t="shared" si="21"/>
      </c>
      <c r="Z28" s="29"/>
      <c r="AA28" s="27"/>
      <c r="AB28" s="193">
        <f>IF(ISBLANK('Tab A.  Average Daily Census '!$R$31)=TRUE,"",'Tab A.  Average Daily Census '!$R$31)</f>
        <v>0</v>
      </c>
      <c r="AC28" s="28">
        <f t="shared" si="22"/>
      </c>
      <c r="AD28" s="28">
        <f t="shared" si="23"/>
      </c>
      <c r="AE28" s="29"/>
    </row>
    <row r="29" spans="1:31" s="155" customFormat="1" ht="14.25">
      <c r="A29" s="117"/>
      <c r="B29" s="107"/>
      <c r="C29" s="24"/>
      <c r="D29" s="28">
        <f t="shared" si="0"/>
      </c>
      <c r="E29" s="227"/>
      <c r="F29" s="229">
        <f t="shared" si="1"/>
      </c>
      <c r="G29" s="27"/>
      <c r="H29" s="193">
        <f>IF(ISBLANK('Tab A.  Average Daily Census '!$F$31)=TRUE,"",'Tab A.  Average Daily Census '!$F$31)</f>
        <v>0</v>
      </c>
      <c r="I29" s="28">
        <f t="shared" si="2"/>
      </c>
      <c r="J29" s="28">
        <f t="shared" si="3"/>
      </c>
      <c r="K29" s="29"/>
      <c r="L29" s="27"/>
      <c r="M29" s="193">
        <f>IF(ISBLANK('Tab A.  Average Daily Census '!$I$31)=TRUE,"",'Tab A.  Average Daily Census '!$I$31)</f>
        <v>0</v>
      </c>
      <c r="N29" s="28">
        <f t="shared" si="4"/>
      </c>
      <c r="O29" s="28">
        <f t="shared" si="5"/>
      </c>
      <c r="P29" s="29"/>
      <c r="Q29" s="27"/>
      <c r="R29" s="193">
        <f>IF(ISBLANK('Tab A.  Average Daily Census '!$L$31)=TRUE,"",'Tab A.  Average Daily Census '!$L$31)</f>
        <v>0</v>
      </c>
      <c r="S29" s="28">
        <f t="shared" si="18"/>
      </c>
      <c r="T29" s="28">
        <f t="shared" si="19"/>
      </c>
      <c r="U29" s="29"/>
      <c r="V29" s="27"/>
      <c r="W29" s="193">
        <f>IF(ISBLANK('Tab A.  Average Daily Census '!$O$31)=TRUE,"",'Tab A.  Average Daily Census '!$O$31)</f>
        <v>0</v>
      </c>
      <c r="X29" s="28">
        <f t="shared" si="20"/>
      </c>
      <c r="Y29" s="28">
        <f t="shared" si="21"/>
      </c>
      <c r="Z29" s="29"/>
      <c r="AA29" s="27"/>
      <c r="AB29" s="193">
        <f>IF(ISBLANK('Tab A.  Average Daily Census '!$R$31)=TRUE,"",'Tab A.  Average Daily Census '!$R$31)</f>
        <v>0</v>
      </c>
      <c r="AC29" s="28">
        <f t="shared" si="22"/>
      </c>
      <c r="AD29" s="28">
        <f t="shared" si="23"/>
      </c>
      <c r="AE29" s="29"/>
    </row>
    <row r="30" spans="1:31" ht="15" thickBot="1">
      <c r="A30" s="162"/>
      <c r="B30" s="163"/>
      <c r="C30" s="50"/>
      <c r="D30" s="28">
        <f t="shared" si="0"/>
      </c>
      <c r="E30" s="237"/>
      <c r="F30" s="229">
        <f t="shared" si="1"/>
      </c>
      <c r="G30" s="49"/>
      <c r="H30" s="226">
        <f>IF(ISBLANK('Tab A.  Average Daily Census '!$F$31)=TRUE,"",'Tab A.  Average Daily Census '!$F$31)</f>
        <v>0</v>
      </c>
      <c r="I30" s="28">
        <f t="shared" si="2"/>
      </c>
      <c r="J30" s="28">
        <f t="shared" si="3"/>
      </c>
      <c r="K30" s="164"/>
      <c r="L30" s="49"/>
      <c r="M30" s="226">
        <f>IF(ISBLANK('Tab A.  Average Daily Census '!$I$31)=TRUE,"",'Tab A.  Average Daily Census '!$I$31)</f>
        <v>0</v>
      </c>
      <c r="N30" s="51">
        <f t="shared" si="4"/>
      </c>
      <c r="O30" s="51">
        <f>IF(ISBLANK(L30)=TRUE,"",($L30/$N30*24))</f>
      </c>
      <c r="P30" s="164"/>
      <c r="Q30" s="49"/>
      <c r="R30" s="226">
        <f>IF(ISBLANK('Tab A.  Average Daily Census '!$L$31)=TRUE,"",'Tab A.  Average Daily Census '!$L$31)</f>
        <v>0</v>
      </c>
      <c r="S30" s="51">
        <f t="shared" si="18"/>
      </c>
      <c r="T30" s="51">
        <f t="shared" si="19"/>
      </c>
      <c r="U30" s="164"/>
      <c r="V30" s="49"/>
      <c r="W30" s="226">
        <f>IF(ISBLANK('Tab A.  Average Daily Census '!$O$31)=TRUE,"",'Tab A.  Average Daily Census '!$O$31)</f>
        <v>0</v>
      </c>
      <c r="X30" s="51">
        <f t="shared" si="20"/>
      </c>
      <c r="Y30" s="51">
        <f t="shared" si="21"/>
      </c>
      <c r="Z30" s="164"/>
      <c r="AA30" s="49"/>
      <c r="AB30" s="226">
        <f>IF(ISBLANK('Tab A.  Average Daily Census '!$R$31)=TRUE,"",'Tab A.  Average Daily Census '!$R$31)</f>
        <v>0</v>
      </c>
      <c r="AC30" s="51">
        <f t="shared" si="22"/>
      </c>
      <c r="AD30" s="51">
        <f t="shared" si="23"/>
      </c>
      <c r="AE30" s="164"/>
    </row>
    <row r="31" spans="3:31" s="138" customFormat="1" ht="12.75">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ht="13.5" thickBot="1"/>
    <row r="33" spans="1:12" ht="12.75">
      <c r="A33" s="427" t="s">
        <v>203</v>
      </c>
      <c r="B33" s="428"/>
      <c r="C33" s="428"/>
      <c r="D33" s="428"/>
      <c r="E33" s="428"/>
      <c r="F33" s="429"/>
      <c r="G33" s="84"/>
      <c r="H33" s="84"/>
      <c r="I33" s="84"/>
      <c r="J33" s="84"/>
      <c r="K33" s="84"/>
      <c r="L33" s="84"/>
    </row>
    <row r="34" spans="1:12" ht="13.5" thickBot="1">
      <c r="A34" s="430"/>
      <c r="B34" s="431"/>
      <c r="C34" s="431"/>
      <c r="D34" s="431"/>
      <c r="E34" s="431"/>
      <c r="F34" s="432"/>
      <c r="G34" s="84"/>
      <c r="H34" s="84"/>
      <c r="I34" s="84"/>
      <c r="J34" s="84"/>
      <c r="K34" s="84"/>
      <c r="L34" s="84"/>
    </row>
    <row r="35" spans="1:12" ht="13.5" thickBot="1">
      <c r="A35" s="141"/>
      <c r="B35" s="142"/>
      <c r="C35" s="84"/>
      <c r="D35" s="84"/>
      <c r="E35" s="84"/>
      <c r="F35" s="84"/>
      <c r="G35" s="84"/>
      <c r="H35" s="142"/>
      <c r="I35" s="142"/>
      <c r="J35" s="142"/>
      <c r="K35" s="142"/>
      <c r="L35" s="142"/>
    </row>
    <row r="36" spans="1:12" ht="312.75" customHeight="1" thickBot="1">
      <c r="A36" s="436" t="s">
        <v>205</v>
      </c>
      <c r="B36" s="437"/>
      <c r="C36" s="437"/>
      <c r="D36" s="437"/>
      <c r="E36" s="437"/>
      <c r="F36" s="438"/>
      <c r="H36" s="441" t="s">
        <v>204</v>
      </c>
      <c r="I36" s="434"/>
      <c r="J36" s="434"/>
      <c r="K36" s="434"/>
      <c r="L36" s="435"/>
    </row>
    <row r="43" ht="12.75">
      <c r="A43" s="165"/>
    </row>
  </sheetData>
  <sheetProtection/>
  <mergeCells count="11">
    <mergeCell ref="A1:C1"/>
    <mergeCell ref="D1:F1"/>
    <mergeCell ref="A33:F34"/>
    <mergeCell ref="A36:F36"/>
    <mergeCell ref="H36:L36"/>
    <mergeCell ref="V3:Z3"/>
    <mergeCell ref="AA3:AE3"/>
    <mergeCell ref="C3:F3"/>
    <mergeCell ref="G3:K3"/>
    <mergeCell ref="L3:P3"/>
    <mergeCell ref="Q3:U3"/>
  </mergeCells>
  <conditionalFormatting sqref="C2">
    <cfRule type="cellIs" priority="1" dxfId="0" operator="lessThanOrEqual" stopIfTrue="1">
      <formula>0</formula>
    </cfRule>
  </conditionalFormatting>
  <printOptions horizontalCentered="1"/>
  <pageMargins left="0" right="0" top="0.5" bottom="0.5" header="0.5" footer="0.5"/>
  <pageSetup fitToHeight="1" fitToWidth="1" horizontalDpi="300" verticalDpi="300" orientation="landscape" scale="40" r:id="rId1"/>
</worksheet>
</file>

<file path=xl/worksheets/sheet9.xml><?xml version="1.0" encoding="utf-8"?>
<worksheet xmlns="http://schemas.openxmlformats.org/spreadsheetml/2006/main" xmlns:r="http://schemas.openxmlformats.org/officeDocument/2006/relationships">
  <sheetPr>
    <tabColor theme="5" tint="-0.24997000396251678"/>
    <pageSetUpPr fitToPage="1"/>
  </sheetPr>
  <dimension ref="A1:AE40"/>
  <sheetViews>
    <sheetView zoomScale="75" zoomScaleNormal="75" zoomScalePageLayoutView="0" workbookViewId="0" topLeftCell="A1">
      <selection activeCell="B6" sqref="B6"/>
    </sheetView>
  </sheetViews>
  <sheetFormatPr defaultColWidth="9.140625" defaultRowHeight="12.75"/>
  <cols>
    <col min="1" max="1" width="30.7109375" style="0" customWidth="1"/>
    <col min="2" max="2" width="20.7109375" style="0" customWidth="1"/>
    <col min="3" max="31" width="10.7109375" style="31" customWidth="1"/>
  </cols>
  <sheetData>
    <row r="1" spans="1:31" s="309" customFormat="1" ht="49.5" customHeight="1" thickBot="1">
      <c r="A1" s="425" t="s">
        <v>242</v>
      </c>
      <c r="B1" s="426"/>
      <c r="C1" s="426"/>
      <c r="D1" s="425"/>
      <c r="E1" s="426"/>
      <c r="F1" s="426"/>
      <c r="G1" s="425"/>
      <c r="H1" s="426"/>
      <c r="I1" s="426"/>
      <c r="J1" s="314"/>
      <c r="K1" s="314"/>
      <c r="L1" s="314"/>
      <c r="M1" s="314"/>
      <c r="N1" s="314"/>
      <c r="O1" s="314"/>
      <c r="P1" s="314"/>
      <c r="Q1" s="314"/>
      <c r="R1" s="314"/>
      <c r="S1" s="314"/>
      <c r="T1" s="314"/>
      <c r="U1" s="314"/>
      <c r="V1" s="314"/>
      <c r="W1" s="314"/>
      <c r="X1" s="314"/>
      <c r="Y1" s="314"/>
      <c r="Z1" s="314"/>
      <c r="AA1" s="314"/>
      <c r="AB1" s="314"/>
      <c r="AC1" s="314"/>
      <c r="AD1" s="314"/>
      <c r="AE1" s="314"/>
    </row>
    <row r="2" spans="1:3" ht="16.5" thickBot="1">
      <c r="A2" s="211" t="s">
        <v>141</v>
      </c>
      <c r="B2" s="212"/>
      <c r="C2" s="213">
        <f>$D$5</f>
        <v>0</v>
      </c>
    </row>
    <row r="3" spans="1:31" ht="13.5" thickBot="1">
      <c r="A3" s="12"/>
      <c r="B3" s="13"/>
      <c r="C3" s="420" t="s">
        <v>172</v>
      </c>
      <c r="D3" s="423"/>
      <c r="E3" s="423"/>
      <c r="F3" s="424"/>
      <c r="G3" s="420" t="s">
        <v>173</v>
      </c>
      <c r="H3" s="423"/>
      <c r="I3" s="423"/>
      <c r="J3" s="423"/>
      <c r="K3" s="424"/>
      <c r="L3" s="420" t="s">
        <v>174</v>
      </c>
      <c r="M3" s="421"/>
      <c r="N3" s="421"/>
      <c r="O3" s="421"/>
      <c r="P3" s="422"/>
      <c r="Q3" s="420" t="s">
        <v>175</v>
      </c>
      <c r="R3" s="421"/>
      <c r="S3" s="421"/>
      <c r="T3" s="421"/>
      <c r="U3" s="422"/>
      <c r="V3" s="420" t="s">
        <v>177</v>
      </c>
      <c r="W3" s="421"/>
      <c r="X3" s="421"/>
      <c r="Y3" s="421"/>
      <c r="Z3" s="422"/>
      <c r="AA3" s="420" t="s">
        <v>176</v>
      </c>
      <c r="AB3" s="421"/>
      <c r="AC3" s="421"/>
      <c r="AD3" s="421"/>
      <c r="AE3" s="422"/>
    </row>
    <row r="4" spans="1:31" ht="96" customHeight="1">
      <c r="A4" s="7" t="s">
        <v>44</v>
      </c>
      <c r="B4" s="87" t="s">
        <v>143</v>
      </c>
      <c r="C4" s="35" t="s">
        <v>19</v>
      </c>
      <c r="D4" s="35" t="s">
        <v>138</v>
      </c>
      <c r="E4" s="230" t="s">
        <v>110</v>
      </c>
      <c r="F4" s="232" t="s">
        <v>128</v>
      </c>
      <c r="G4" s="78" t="s">
        <v>9</v>
      </c>
      <c r="H4" s="79" t="s">
        <v>8</v>
      </c>
      <c r="I4" s="79" t="s">
        <v>139</v>
      </c>
      <c r="J4" s="81" t="s">
        <v>129</v>
      </c>
      <c r="K4" s="82" t="s">
        <v>46</v>
      </c>
      <c r="L4" s="78" t="s">
        <v>9</v>
      </c>
      <c r="M4" s="79" t="s">
        <v>8</v>
      </c>
      <c r="N4" s="79" t="s">
        <v>140</v>
      </c>
      <c r="O4" s="81" t="s">
        <v>129</v>
      </c>
      <c r="P4" s="82" t="s">
        <v>46</v>
      </c>
      <c r="Q4" s="78" t="s">
        <v>9</v>
      </c>
      <c r="R4" s="79" t="s">
        <v>8</v>
      </c>
      <c r="S4" s="79" t="s">
        <v>140</v>
      </c>
      <c r="T4" s="81" t="s">
        <v>129</v>
      </c>
      <c r="U4" s="82" t="s">
        <v>46</v>
      </c>
      <c r="V4" s="78" t="s">
        <v>9</v>
      </c>
      <c r="W4" s="79" t="s">
        <v>8</v>
      </c>
      <c r="X4" s="79" t="s">
        <v>140</v>
      </c>
      <c r="Y4" s="81" t="s">
        <v>129</v>
      </c>
      <c r="Z4" s="82" t="s">
        <v>46</v>
      </c>
      <c r="AA4" s="78" t="s">
        <v>9</v>
      </c>
      <c r="AB4" s="79" t="s">
        <v>8</v>
      </c>
      <c r="AC4" s="79" t="s">
        <v>140</v>
      </c>
      <c r="AD4" s="81" t="s">
        <v>97</v>
      </c>
      <c r="AE4" s="82" t="s">
        <v>46</v>
      </c>
    </row>
    <row r="5" spans="1:31" ht="14.25">
      <c r="A5" s="14"/>
      <c r="B5" s="15"/>
      <c r="C5" s="77"/>
      <c r="D5" s="118">
        <f>'Tab A.  Average Daily Census '!$J$14</f>
        <v>0</v>
      </c>
      <c r="E5" s="231"/>
      <c r="F5" s="236"/>
      <c r="G5" s="80" t="s">
        <v>132</v>
      </c>
      <c r="H5" s="192" t="s">
        <v>132</v>
      </c>
      <c r="I5" s="80" t="s">
        <v>132</v>
      </c>
      <c r="J5" s="77"/>
      <c r="K5" s="76" t="s">
        <v>47</v>
      </c>
      <c r="L5" s="80" t="s">
        <v>132</v>
      </c>
      <c r="M5" s="192" t="s">
        <v>132</v>
      </c>
      <c r="N5" s="80" t="s">
        <v>132</v>
      </c>
      <c r="O5" s="77"/>
      <c r="P5" s="76" t="s">
        <v>47</v>
      </c>
      <c r="Q5" s="80" t="s">
        <v>132</v>
      </c>
      <c r="R5" s="192" t="s">
        <v>132</v>
      </c>
      <c r="S5" s="80" t="s">
        <v>132</v>
      </c>
      <c r="T5" s="77"/>
      <c r="U5" s="76" t="s">
        <v>47</v>
      </c>
      <c r="V5" s="80" t="s">
        <v>132</v>
      </c>
      <c r="W5" s="192" t="s">
        <v>132</v>
      </c>
      <c r="X5" s="80" t="s">
        <v>132</v>
      </c>
      <c r="Y5" s="77"/>
      <c r="Z5" s="76" t="s">
        <v>47</v>
      </c>
      <c r="AA5" s="80" t="s">
        <v>132</v>
      </c>
      <c r="AB5" s="192" t="s">
        <v>132</v>
      </c>
      <c r="AC5" s="80" t="s">
        <v>132</v>
      </c>
      <c r="AD5" s="77"/>
      <c r="AE5" s="76" t="s">
        <v>47</v>
      </c>
    </row>
    <row r="6" spans="1:31" ht="14.25">
      <c r="A6" s="169" t="s">
        <v>190</v>
      </c>
      <c r="B6" s="106" t="s">
        <v>161</v>
      </c>
      <c r="C6" s="83"/>
      <c r="D6" s="28">
        <f aca="true" t="shared" si="0" ref="D6:D30">IF(ISBLANK($C6)=TRUE,"",($C6/365))</f>
      </c>
      <c r="E6" s="227"/>
      <c r="F6" s="229">
        <f aca="true" t="shared" si="1" ref="F6:F30">IF(ISBLANK($E6)=TRUE,"",($E6/$D6*24))</f>
      </c>
      <c r="G6" s="27"/>
      <c r="H6" s="193">
        <f>IF(ISBLANK('Tab A.  Average Daily Census '!$F$31)=TRUE,"",'Tab A.  Average Daily Census '!$F$31)</f>
        <v>0</v>
      </c>
      <c r="I6" s="28">
        <f aca="true" t="shared" si="2" ref="I6:I30">IF(ISBLANK($G6)=TRUE,"",($H6/$D$5*$D6))</f>
      </c>
      <c r="J6" s="28">
        <f aca="true" t="shared" si="3" ref="J6:J30">IF(ISBLANK($G6)=TRUE,"",($G6/$I6*24))</f>
      </c>
      <c r="K6" s="29"/>
      <c r="L6" s="27"/>
      <c r="M6" s="193">
        <f>IF(ISBLANK('Tab A.  Average Daily Census '!$I$31)=TRUE,"",'Tab A.  Average Daily Census '!$I$31)</f>
        <v>0</v>
      </c>
      <c r="N6" s="28">
        <f aca="true" t="shared" si="4" ref="N6:N30">IF(ISBLANK($L6)=TRUE,"",($M6/$D$5*$D6))</f>
      </c>
      <c r="O6" s="28">
        <f aca="true" t="shared" si="5" ref="O6:O29">IF(ISBLANK(L6)=TRUE,"",($L6/$N6*24))</f>
      </c>
      <c r="P6" s="29"/>
      <c r="Q6" s="27"/>
      <c r="R6" s="193">
        <f>IF(ISBLANK('Tab A.  Average Daily Census '!$L$31)=TRUE,"",'Tab A.  Average Daily Census '!$L$31)</f>
        <v>0</v>
      </c>
      <c r="S6" s="28">
        <f aca="true" t="shared" si="6" ref="S6:S17">IF(ISBLANK($Q6)=TRUE,"",($R6/$D$5*$D6))</f>
      </c>
      <c r="T6" s="28">
        <f aca="true" t="shared" si="7" ref="T6:T17">IF(ISBLANK($Q6)=TRUE,"",($Q6/$S6*24))</f>
      </c>
      <c r="U6" s="29"/>
      <c r="V6" s="27"/>
      <c r="W6" s="193">
        <f>IF(ISBLANK('Tab A.  Average Daily Census '!$O$31)=TRUE,"",'Tab A.  Average Daily Census '!$O$31)</f>
        <v>0</v>
      </c>
      <c r="X6" s="28">
        <f aca="true" t="shared" si="8" ref="X6:X17">IF(ISBLANK($V6)=TRUE,"",($W6/$D$5*$D6))</f>
      </c>
      <c r="Y6" s="28">
        <f aca="true" t="shared" si="9" ref="Y6:Y17">IF(ISBLANK($V6)=TRUE,"",($V6/$X6*24))</f>
      </c>
      <c r="Z6" s="29"/>
      <c r="AA6" s="27"/>
      <c r="AB6" s="193">
        <f>IF(ISBLANK('Tab A.  Average Daily Census '!$R$31)=TRUE,"",'Tab A.  Average Daily Census '!$R$31)</f>
        <v>0</v>
      </c>
      <c r="AC6" s="28">
        <f aca="true" t="shared" si="10" ref="AC6:AC17">IF(ISBLANK($AA6)=TRUE,"",($AB6/$D$5*$D6))</f>
      </c>
      <c r="AD6" s="28">
        <f aca="true" t="shared" si="11" ref="AD6:AD17">IF(ISBLANK($AA6)=TRUE,"",($AA6/$AC6*24))</f>
      </c>
      <c r="AE6" s="29"/>
    </row>
    <row r="7" spans="1:31" ht="14.25">
      <c r="A7" s="109" t="s">
        <v>37</v>
      </c>
      <c r="B7" s="106" t="s">
        <v>161</v>
      </c>
      <c r="C7" s="83"/>
      <c r="D7" s="28">
        <f t="shared" si="0"/>
      </c>
      <c r="E7" s="227"/>
      <c r="F7" s="229">
        <f t="shared" si="1"/>
      </c>
      <c r="G7" s="27"/>
      <c r="H7" s="193">
        <f>IF(ISBLANK('Tab A.  Average Daily Census '!$F$31)=TRUE,"",'Tab A.  Average Daily Census '!$F$31)</f>
        <v>0</v>
      </c>
      <c r="I7" s="28">
        <f t="shared" si="2"/>
      </c>
      <c r="J7" s="28">
        <f t="shared" si="3"/>
      </c>
      <c r="K7" s="29"/>
      <c r="L7" s="27"/>
      <c r="M7" s="193">
        <f>IF(ISBLANK('Tab A.  Average Daily Census '!$I$31)=TRUE,"",'Tab A.  Average Daily Census '!$I$31)</f>
        <v>0</v>
      </c>
      <c r="N7" s="28">
        <f t="shared" si="4"/>
      </c>
      <c r="O7" s="28">
        <f t="shared" si="5"/>
      </c>
      <c r="P7" s="29"/>
      <c r="Q7" s="27"/>
      <c r="R7" s="193">
        <f>IF(ISBLANK('Tab A.  Average Daily Census '!$L$31)=TRUE,"",'Tab A.  Average Daily Census '!$L$31)</f>
        <v>0</v>
      </c>
      <c r="S7" s="28">
        <f t="shared" si="6"/>
      </c>
      <c r="T7" s="28">
        <f t="shared" si="7"/>
      </c>
      <c r="U7" s="29"/>
      <c r="V7" s="27"/>
      <c r="W7" s="193">
        <f>IF(ISBLANK('Tab A.  Average Daily Census '!$O$31)=TRUE,"",'Tab A.  Average Daily Census '!$O$31)</f>
        <v>0</v>
      </c>
      <c r="X7" s="28">
        <f t="shared" si="8"/>
      </c>
      <c r="Y7" s="28">
        <f t="shared" si="9"/>
      </c>
      <c r="Z7" s="29"/>
      <c r="AA7" s="27"/>
      <c r="AB7" s="193">
        <f>IF(ISBLANK('Tab A.  Average Daily Census '!$R$31)=TRUE,"",'Tab A.  Average Daily Census '!$R$31)</f>
        <v>0</v>
      </c>
      <c r="AC7" s="28">
        <f t="shared" si="10"/>
      </c>
      <c r="AD7" s="28">
        <f t="shared" si="11"/>
      </c>
      <c r="AE7" s="29"/>
    </row>
    <row r="8" spans="1:31" ht="14.25">
      <c r="A8" s="109" t="s">
        <v>191</v>
      </c>
      <c r="B8" s="106" t="s">
        <v>161</v>
      </c>
      <c r="C8" s="83"/>
      <c r="D8" s="28">
        <f t="shared" si="0"/>
      </c>
      <c r="E8" s="227"/>
      <c r="F8" s="229">
        <f t="shared" si="1"/>
      </c>
      <c r="G8" s="27"/>
      <c r="H8" s="193">
        <f>IF(ISBLANK('Tab A.  Average Daily Census '!$F$31)=TRUE,"",'Tab A.  Average Daily Census '!$F$31)</f>
        <v>0</v>
      </c>
      <c r="I8" s="28">
        <f t="shared" si="2"/>
      </c>
      <c r="J8" s="28">
        <f t="shared" si="3"/>
      </c>
      <c r="K8" s="29"/>
      <c r="L8" s="27"/>
      <c r="M8" s="193">
        <f>IF(ISBLANK('Tab A.  Average Daily Census '!$I$31)=TRUE,"",'Tab A.  Average Daily Census '!$I$31)</f>
        <v>0</v>
      </c>
      <c r="N8" s="28">
        <f t="shared" si="4"/>
      </c>
      <c r="O8" s="28">
        <f t="shared" si="5"/>
      </c>
      <c r="P8" s="29"/>
      <c r="Q8" s="27"/>
      <c r="R8" s="193">
        <f>IF(ISBLANK('Tab A.  Average Daily Census '!$L$31)=TRUE,"",'Tab A.  Average Daily Census '!$L$31)</f>
        <v>0</v>
      </c>
      <c r="S8" s="28">
        <f t="shared" si="6"/>
      </c>
      <c r="T8" s="28">
        <f t="shared" si="7"/>
      </c>
      <c r="U8" s="29"/>
      <c r="V8" s="27"/>
      <c r="W8" s="193">
        <f>IF(ISBLANK('Tab A.  Average Daily Census '!$O$31)=TRUE,"",'Tab A.  Average Daily Census '!$O$31)</f>
        <v>0</v>
      </c>
      <c r="X8" s="28">
        <f t="shared" si="8"/>
      </c>
      <c r="Y8" s="28">
        <f t="shared" si="9"/>
      </c>
      <c r="Z8" s="29"/>
      <c r="AA8" s="27"/>
      <c r="AB8" s="193">
        <f>IF(ISBLANK('Tab A.  Average Daily Census '!$R$31)=TRUE,"",'Tab A.  Average Daily Census '!$R$31)</f>
        <v>0</v>
      </c>
      <c r="AC8" s="28">
        <f t="shared" si="10"/>
      </c>
      <c r="AD8" s="28">
        <f t="shared" si="11"/>
      </c>
      <c r="AE8" s="29"/>
    </row>
    <row r="9" spans="1:31" ht="14.25">
      <c r="A9" s="109" t="s">
        <v>192</v>
      </c>
      <c r="B9" s="106" t="s">
        <v>161</v>
      </c>
      <c r="C9" s="83"/>
      <c r="D9" s="28">
        <f t="shared" si="0"/>
      </c>
      <c r="E9" s="227"/>
      <c r="F9" s="229">
        <f t="shared" si="1"/>
      </c>
      <c r="G9" s="27"/>
      <c r="H9" s="193">
        <f>IF(ISBLANK('Tab A.  Average Daily Census '!$F$31)=TRUE,"",'Tab A.  Average Daily Census '!$F$31)</f>
        <v>0</v>
      </c>
      <c r="I9" s="28">
        <f t="shared" si="2"/>
      </c>
      <c r="J9" s="28">
        <f t="shared" si="3"/>
      </c>
      <c r="K9" s="29"/>
      <c r="L9" s="27"/>
      <c r="M9" s="193">
        <f>IF(ISBLANK('Tab A.  Average Daily Census '!$I$31)=TRUE,"",'Tab A.  Average Daily Census '!$I$31)</f>
        <v>0</v>
      </c>
      <c r="N9" s="28">
        <f t="shared" si="4"/>
      </c>
      <c r="O9" s="28">
        <f t="shared" si="5"/>
      </c>
      <c r="P9" s="29"/>
      <c r="Q9" s="27"/>
      <c r="R9" s="193">
        <f>IF(ISBLANK('Tab A.  Average Daily Census '!$L$31)=TRUE,"",'Tab A.  Average Daily Census '!$L$31)</f>
        <v>0</v>
      </c>
      <c r="S9" s="28">
        <f t="shared" si="6"/>
      </c>
      <c r="T9" s="28">
        <f t="shared" si="7"/>
      </c>
      <c r="U9" s="29"/>
      <c r="V9" s="27"/>
      <c r="W9" s="193">
        <f>IF(ISBLANK('Tab A.  Average Daily Census '!$O$31)=TRUE,"",'Tab A.  Average Daily Census '!$O$31)</f>
        <v>0</v>
      </c>
      <c r="X9" s="28">
        <f t="shared" si="8"/>
      </c>
      <c r="Y9" s="28">
        <f t="shared" si="9"/>
      </c>
      <c r="Z9" s="29"/>
      <c r="AA9" s="27"/>
      <c r="AB9" s="193">
        <f>IF(ISBLANK('Tab A.  Average Daily Census '!$R$31)=TRUE,"",'Tab A.  Average Daily Census '!$R$31)</f>
        <v>0</v>
      </c>
      <c r="AC9" s="28">
        <f t="shared" si="10"/>
      </c>
      <c r="AD9" s="28">
        <f t="shared" si="11"/>
      </c>
      <c r="AE9" s="29"/>
    </row>
    <row r="10" spans="1:31" s="155" customFormat="1" ht="14.25">
      <c r="A10" s="110"/>
      <c r="B10" s="171"/>
      <c r="C10" s="83"/>
      <c r="D10" s="28">
        <f t="shared" si="0"/>
      </c>
      <c r="E10" s="227"/>
      <c r="F10" s="229">
        <f t="shared" si="1"/>
      </c>
      <c r="G10" s="27"/>
      <c r="H10" s="193">
        <f>IF(ISBLANK('Tab A.  Average Daily Census '!$F$31)=TRUE,"",'Tab A.  Average Daily Census '!$F$31)</f>
        <v>0</v>
      </c>
      <c r="I10" s="28">
        <f t="shared" si="2"/>
      </c>
      <c r="J10" s="28">
        <f t="shared" si="3"/>
      </c>
      <c r="K10" s="29"/>
      <c r="L10" s="27"/>
      <c r="M10" s="193">
        <f>IF(ISBLANK('Tab A.  Average Daily Census '!$I$31)=TRUE,"",'Tab A.  Average Daily Census '!$I$31)</f>
        <v>0</v>
      </c>
      <c r="N10" s="28">
        <f t="shared" si="4"/>
      </c>
      <c r="O10" s="28">
        <f t="shared" si="5"/>
      </c>
      <c r="P10" s="29"/>
      <c r="Q10" s="27"/>
      <c r="R10" s="193">
        <f>IF(ISBLANK('Tab A.  Average Daily Census '!$L$31)=TRUE,"",'Tab A.  Average Daily Census '!$L$31)</f>
        <v>0</v>
      </c>
      <c r="S10" s="28">
        <f t="shared" si="6"/>
      </c>
      <c r="T10" s="28">
        <f t="shared" si="7"/>
      </c>
      <c r="U10" s="29"/>
      <c r="V10" s="27"/>
      <c r="W10" s="193">
        <f>IF(ISBLANK('Tab A.  Average Daily Census '!$O$31)=TRUE,"",'Tab A.  Average Daily Census '!$O$31)</f>
        <v>0</v>
      </c>
      <c r="X10" s="28">
        <f t="shared" si="8"/>
      </c>
      <c r="Y10" s="28">
        <f t="shared" si="9"/>
      </c>
      <c r="Z10" s="29"/>
      <c r="AA10" s="27"/>
      <c r="AB10" s="193">
        <f>IF(ISBLANK('Tab A.  Average Daily Census '!$R$31)=TRUE,"",'Tab A.  Average Daily Census '!$R$31)</f>
        <v>0</v>
      </c>
      <c r="AC10" s="28">
        <f t="shared" si="10"/>
      </c>
      <c r="AD10" s="28">
        <f t="shared" si="11"/>
      </c>
      <c r="AE10" s="29"/>
    </row>
    <row r="11" spans="1:31" s="155" customFormat="1" ht="14.25">
      <c r="A11" s="109"/>
      <c r="B11" s="171"/>
      <c r="C11" s="152"/>
      <c r="D11" s="28">
        <f t="shared" si="0"/>
      </c>
      <c r="E11" s="228"/>
      <c r="F11" s="229">
        <f t="shared" si="1"/>
      </c>
      <c r="G11" s="153"/>
      <c r="H11" s="195">
        <f>IF(ISBLANK('Tab A.  Average Daily Census '!$F$31)=TRUE,"",'Tab A.  Average Daily Census '!$F$31)</f>
        <v>0</v>
      </c>
      <c r="I11" s="28">
        <f t="shared" si="2"/>
      </c>
      <c r="J11" s="28">
        <f t="shared" si="3"/>
      </c>
      <c r="K11" s="154"/>
      <c r="L11" s="153"/>
      <c r="M11" s="195">
        <f>IF(ISBLANK('Tab A.  Average Daily Census '!$I$31)=TRUE,"",'Tab A.  Average Daily Census '!$I$31)</f>
        <v>0</v>
      </c>
      <c r="N11" s="28">
        <f t="shared" si="4"/>
      </c>
      <c r="O11" s="28">
        <f t="shared" si="5"/>
      </c>
      <c r="P11" s="154"/>
      <c r="Q11" s="153"/>
      <c r="R11" s="195">
        <f>IF(ISBLANK('Tab A.  Average Daily Census '!$L$31)=TRUE,"",'Tab A.  Average Daily Census '!$L$31)</f>
        <v>0</v>
      </c>
      <c r="S11" s="40">
        <f t="shared" si="6"/>
      </c>
      <c r="T11" s="40">
        <f t="shared" si="7"/>
      </c>
      <c r="U11" s="154"/>
      <c r="V11" s="153"/>
      <c r="W11" s="195">
        <f>IF(ISBLANK('Tab A.  Average Daily Census '!$O$31)=TRUE,"",'Tab A.  Average Daily Census '!$O$31)</f>
        <v>0</v>
      </c>
      <c r="X11" s="40">
        <f t="shared" si="8"/>
      </c>
      <c r="Y11" s="40">
        <f t="shared" si="9"/>
      </c>
      <c r="Z11" s="154"/>
      <c r="AA11" s="153"/>
      <c r="AB11" s="195">
        <f>IF(ISBLANK('Tab A.  Average Daily Census '!$R$31)=TRUE,"",'Tab A.  Average Daily Census '!$R$31)</f>
        <v>0</v>
      </c>
      <c r="AC11" s="40">
        <f t="shared" si="10"/>
      </c>
      <c r="AD11" s="40">
        <f t="shared" si="11"/>
      </c>
      <c r="AE11" s="154"/>
    </row>
    <row r="12" spans="1:31" ht="14.25">
      <c r="A12" s="109"/>
      <c r="B12" s="168"/>
      <c r="C12" s="152"/>
      <c r="D12" s="28">
        <f t="shared" si="0"/>
      </c>
      <c r="E12" s="228"/>
      <c r="F12" s="229">
        <f t="shared" si="1"/>
      </c>
      <c r="G12" s="153"/>
      <c r="H12" s="195">
        <f>IF(ISBLANK('Tab A.  Average Daily Census '!$F$31)=TRUE,"",'Tab A.  Average Daily Census '!$F$31)</f>
        <v>0</v>
      </c>
      <c r="I12" s="28">
        <f t="shared" si="2"/>
      </c>
      <c r="J12" s="28">
        <f t="shared" si="3"/>
      </c>
      <c r="K12" s="154"/>
      <c r="L12" s="153"/>
      <c r="M12" s="195">
        <f>IF(ISBLANK('Tab A.  Average Daily Census '!$I$31)=TRUE,"",'Tab A.  Average Daily Census '!$I$31)</f>
        <v>0</v>
      </c>
      <c r="N12" s="40">
        <f t="shared" si="4"/>
      </c>
      <c r="O12" s="40">
        <f t="shared" si="5"/>
      </c>
      <c r="P12" s="154"/>
      <c r="Q12" s="153"/>
      <c r="R12" s="195">
        <f>IF(ISBLANK('Tab A.  Average Daily Census '!$L$31)=TRUE,"",'Tab A.  Average Daily Census '!$L$31)</f>
        <v>0</v>
      </c>
      <c r="S12" s="40">
        <f t="shared" si="6"/>
      </c>
      <c r="T12" s="40">
        <f t="shared" si="7"/>
      </c>
      <c r="U12" s="154"/>
      <c r="V12" s="153"/>
      <c r="W12" s="195">
        <f>IF(ISBLANK('Tab A.  Average Daily Census '!$O$31)=TRUE,"",'Tab A.  Average Daily Census '!$O$31)</f>
        <v>0</v>
      </c>
      <c r="X12" s="40">
        <f t="shared" si="8"/>
      </c>
      <c r="Y12" s="40">
        <f t="shared" si="9"/>
      </c>
      <c r="Z12" s="154"/>
      <c r="AA12" s="153"/>
      <c r="AB12" s="195">
        <f>IF(ISBLANK('Tab A.  Average Daily Census '!$R$31)=TRUE,"",'Tab A.  Average Daily Census '!$R$31)</f>
        <v>0</v>
      </c>
      <c r="AC12" s="40">
        <f t="shared" si="10"/>
      </c>
      <c r="AD12" s="40">
        <f t="shared" si="11"/>
      </c>
      <c r="AE12" s="154"/>
    </row>
    <row r="13" spans="1:31" ht="14.25">
      <c r="A13" s="110"/>
      <c r="B13" s="106"/>
      <c r="C13" s="83"/>
      <c r="D13" s="28">
        <f t="shared" si="0"/>
      </c>
      <c r="E13" s="227"/>
      <c r="F13" s="229">
        <f t="shared" si="1"/>
      </c>
      <c r="G13" s="27"/>
      <c r="H13" s="193">
        <f>IF(ISBLANK('Tab A.  Average Daily Census '!$F$31)=TRUE,"",'Tab A.  Average Daily Census '!$F$31)</f>
        <v>0</v>
      </c>
      <c r="I13" s="28">
        <f t="shared" si="2"/>
      </c>
      <c r="J13" s="28">
        <f t="shared" si="3"/>
      </c>
      <c r="K13" s="29"/>
      <c r="L13" s="27"/>
      <c r="M13" s="193">
        <f>IF(ISBLANK('Tab A.  Average Daily Census '!$I$31)=TRUE,"",'Tab A.  Average Daily Census '!$I$31)</f>
        <v>0</v>
      </c>
      <c r="N13" s="28">
        <f t="shared" si="4"/>
      </c>
      <c r="O13" s="28">
        <f t="shared" si="5"/>
      </c>
      <c r="P13" s="29"/>
      <c r="Q13" s="27"/>
      <c r="R13" s="193">
        <f>IF(ISBLANK('Tab A.  Average Daily Census '!$L$31)=TRUE,"",'Tab A.  Average Daily Census '!$L$31)</f>
        <v>0</v>
      </c>
      <c r="S13" s="28">
        <f t="shared" si="6"/>
      </c>
      <c r="T13" s="28">
        <f t="shared" si="7"/>
      </c>
      <c r="U13" s="29"/>
      <c r="V13" s="27"/>
      <c r="W13" s="193">
        <f>IF(ISBLANK('Tab A.  Average Daily Census '!$O$31)=TRUE,"",'Tab A.  Average Daily Census '!$O$31)</f>
        <v>0</v>
      </c>
      <c r="X13" s="28">
        <f t="shared" si="8"/>
      </c>
      <c r="Y13" s="28">
        <f t="shared" si="9"/>
      </c>
      <c r="Z13" s="29"/>
      <c r="AA13" s="27"/>
      <c r="AB13" s="193">
        <f>IF(ISBLANK('Tab A.  Average Daily Census '!$R$31)=TRUE,"",'Tab A.  Average Daily Census '!$R$31)</f>
        <v>0</v>
      </c>
      <c r="AC13" s="28">
        <f t="shared" si="10"/>
      </c>
      <c r="AD13" s="28">
        <f t="shared" si="11"/>
      </c>
      <c r="AE13" s="29"/>
    </row>
    <row r="14" spans="1:31" ht="14.25">
      <c r="A14" s="110"/>
      <c r="B14" s="106"/>
      <c r="C14" s="83"/>
      <c r="D14" s="28">
        <f t="shared" si="0"/>
      </c>
      <c r="E14" s="227"/>
      <c r="F14" s="229">
        <f t="shared" si="1"/>
      </c>
      <c r="G14" s="27"/>
      <c r="H14" s="193">
        <f>IF(ISBLANK('Tab A.  Average Daily Census '!$F$31)=TRUE,"",'Tab A.  Average Daily Census '!$F$31)</f>
        <v>0</v>
      </c>
      <c r="I14" s="28">
        <f t="shared" si="2"/>
      </c>
      <c r="J14" s="28">
        <f t="shared" si="3"/>
      </c>
      <c r="K14" s="29"/>
      <c r="L14" s="27"/>
      <c r="M14" s="193">
        <f>IF(ISBLANK('Tab A.  Average Daily Census '!$I$31)=TRUE,"",'Tab A.  Average Daily Census '!$I$31)</f>
        <v>0</v>
      </c>
      <c r="N14" s="28">
        <f t="shared" si="4"/>
      </c>
      <c r="O14" s="28">
        <f t="shared" si="5"/>
      </c>
      <c r="P14" s="29"/>
      <c r="Q14" s="27"/>
      <c r="R14" s="193">
        <f>IF(ISBLANK('Tab A.  Average Daily Census '!$L$31)=TRUE,"",'Tab A.  Average Daily Census '!$L$31)</f>
        <v>0</v>
      </c>
      <c r="S14" s="28">
        <f t="shared" si="6"/>
      </c>
      <c r="T14" s="28">
        <f t="shared" si="7"/>
      </c>
      <c r="U14" s="29"/>
      <c r="V14" s="27"/>
      <c r="W14" s="193">
        <f>IF(ISBLANK('Tab A.  Average Daily Census '!$O$31)=TRUE,"",'Tab A.  Average Daily Census '!$O$31)</f>
        <v>0</v>
      </c>
      <c r="X14" s="28">
        <f t="shared" si="8"/>
      </c>
      <c r="Y14" s="28">
        <f t="shared" si="9"/>
      </c>
      <c r="Z14" s="29"/>
      <c r="AA14" s="27"/>
      <c r="AB14" s="193">
        <f>IF(ISBLANK('Tab A.  Average Daily Census '!$R$31)=TRUE,"",'Tab A.  Average Daily Census '!$R$31)</f>
        <v>0</v>
      </c>
      <c r="AC14" s="28">
        <f t="shared" si="10"/>
      </c>
      <c r="AD14" s="28">
        <f t="shared" si="11"/>
      </c>
      <c r="AE14" s="29"/>
    </row>
    <row r="15" spans="1:31" ht="14.25">
      <c r="A15" s="169" t="s">
        <v>193</v>
      </c>
      <c r="B15" s="106" t="s">
        <v>161</v>
      </c>
      <c r="C15" s="83"/>
      <c r="D15" s="28">
        <f t="shared" si="0"/>
      </c>
      <c r="E15" s="227"/>
      <c r="F15" s="229">
        <f t="shared" si="1"/>
      </c>
      <c r="G15" s="27"/>
      <c r="H15" s="193">
        <f>IF(ISBLANK('Tab A.  Average Daily Census '!$F$31)=TRUE,"",'Tab A.  Average Daily Census '!$F$31)</f>
        <v>0</v>
      </c>
      <c r="I15" s="28">
        <f t="shared" si="2"/>
      </c>
      <c r="J15" s="28">
        <f t="shared" si="3"/>
      </c>
      <c r="K15" s="29"/>
      <c r="L15" s="27"/>
      <c r="M15" s="193">
        <f>IF(ISBLANK('Tab A.  Average Daily Census '!$I$31)=TRUE,"",'Tab A.  Average Daily Census '!$I$31)</f>
        <v>0</v>
      </c>
      <c r="N15" s="28">
        <f t="shared" si="4"/>
      </c>
      <c r="O15" s="28">
        <f t="shared" si="5"/>
      </c>
      <c r="P15" s="29"/>
      <c r="Q15" s="27"/>
      <c r="R15" s="193">
        <f>IF(ISBLANK('Tab A.  Average Daily Census '!$L$31)=TRUE,"",'Tab A.  Average Daily Census '!$L$31)</f>
        <v>0</v>
      </c>
      <c r="S15" s="28">
        <f t="shared" si="6"/>
      </c>
      <c r="T15" s="28">
        <f t="shared" si="7"/>
      </c>
      <c r="U15" s="29"/>
      <c r="V15" s="27"/>
      <c r="W15" s="193">
        <f>IF(ISBLANK('Tab A.  Average Daily Census '!$O$31)=TRUE,"",'Tab A.  Average Daily Census '!$O$31)</f>
        <v>0</v>
      </c>
      <c r="X15" s="28">
        <f t="shared" si="8"/>
      </c>
      <c r="Y15" s="28">
        <f t="shared" si="9"/>
      </c>
      <c r="Z15" s="29"/>
      <c r="AA15" s="27"/>
      <c r="AB15" s="193">
        <f>IF(ISBLANK('Tab A.  Average Daily Census '!$R$31)=TRUE,"",'Tab A.  Average Daily Census '!$R$31)</f>
        <v>0</v>
      </c>
      <c r="AC15" s="28">
        <f t="shared" si="10"/>
      </c>
      <c r="AD15" s="28">
        <f t="shared" si="11"/>
      </c>
      <c r="AE15" s="29"/>
    </row>
    <row r="16" spans="1:31" ht="14.25">
      <c r="A16" s="110"/>
      <c r="B16" s="106"/>
      <c r="C16" s="83"/>
      <c r="D16" s="28">
        <f t="shared" si="0"/>
      </c>
      <c r="E16" s="227"/>
      <c r="F16" s="229">
        <f t="shared" si="1"/>
      </c>
      <c r="G16" s="27"/>
      <c r="H16" s="193">
        <f>IF(ISBLANK('Tab A.  Average Daily Census '!$F$31)=TRUE,"",'Tab A.  Average Daily Census '!$F$31)</f>
        <v>0</v>
      </c>
      <c r="I16" s="28">
        <f t="shared" si="2"/>
      </c>
      <c r="J16" s="28">
        <f t="shared" si="3"/>
      </c>
      <c r="K16" s="29"/>
      <c r="L16" s="27"/>
      <c r="M16" s="193">
        <f>IF(ISBLANK('Tab A.  Average Daily Census '!$I$31)=TRUE,"",'Tab A.  Average Daily Census '!$I$31)</f>
        <v>0</v>
      </c>
      <c r="N16" s="28">
        <f t="shared" si="4"/>
      </c>
      <c r="O16" s="28">
        <f t="shared" si="5"/>
      </c>
      <c r="P16" s="29"/>
      <c r="Q16" s="27"/>
      <c r="R16" s="193">
        <f>IF(ISBLANK('Tab A.  Average Daily Census '!$L$31)=TRUE,"",'Tab A.  Average Daily Census '!$L$31)</f>
        <v>0</v>
      </c>
      <c r="S16" s="28">
        <f t="shared" si="6"/>
      </c>
      <c r="T16" s="28">
        <f t="shared" si="7"/>
      </c>
      <c r="U16" s="29"/>
      <c r="V16" s="27"/>
      <c r="W16" s="193">
        <f>IF(ISBLANK('Tab A.  Average Daily Census '!$O$31)=TRUE,"",'Tab A.  Average Daily Census '!$O$31)</f>
        <v>0</v>
      </c>
      <c r="X16" s="28">
        <f t="shared" si="8"/>
      </c>
      <c r="Y16" s="28">
        <f t="shared" si="9"/>
      </c>
      <c r="Z16" s="29"/>
      <c r="AA16" s="27"/>
      <c r="AB16" s="193">
        <f>IF(ISBLANK('Tab A.  Average Daily Census '!$R$31)=TRUE,"",'Tab A.  Average Daily Census '!$R$31)</f>
        <v>0</v>
      </c>
      <c r="AC16" s="28">
        <f t="shared" si="10"/>
      </c>
      <c r="AD16" s="28">
        <f t="shared" si="11"/>
      </c>
      <c r="AE16" s="29"/>
    </row>
    <row r="17" spans="1:31" s="155" customFormat="1" ht="14.25">
      <c r="A17" s="110"/>
      <c r="B17" s="106"/>
      <c r="C17" s="24"/>
      <c r="D17" s="28">
        <f t="shared" si="0"/>
      </c>
      <c r="E17" s="227"/>
      <c r="F17" s="229">
        <f t="shared" si="1"/>
      </c>
      <c r="G17" s="27"/>
      <c r="H17" s="193">
        <f>IF(ISBLANK('Tab A.  Average Daily Census '!$F$31)=TRUE,"",'Tab A.  Average Daily Census '!$F$31)</f>
        <v>0</v>
      </c>
      <c r="I17" s="28">
        <f t="shared" si="2"/>
      </c>
      <c r="J17" s="28">
        <f t="shared" si="3"/>
      </c>
      <c r="K17" s="29"/>
      <c r="L17" s="27"/>
      <c r="M17" s="193">
        <f>IF(ISBLANK('Tab A.  Average Daily Census '!$I$31)=TRUE,"",'Tab A.  Average Daily Census '!$I$31)</f>
        <v>0</v>
      </c>
      <c r="N17" s="28">
        <f t="shared" si="4"/>
      </c>
      <c r="O17" s="28">
        <f t="shared" si="5"/>
      </c>
      <c r="P17" s="29"/>
      <c r="Q17" s="27"/>
      <c r="R17" s="193">
        <f>IF(ISBLANK('Tab A.  Average Daily Census '!$L$31)=TRUE,"",'Tab A.  Average Daily Census '!$L$31)</f>
        <v>0</v>
      </c>
      <c r="S17" s="28">
        <f t="shared" si="6"/>
      </c>
      <c r="T17" s="28">
        <f t="shared" si="7"/>
      </c>
      <c r="U17" s="29"/>
      <c r="V17" s="27"/>
      <c r="W17" s="193">
        <f>IF(ISBLANK('Tab A.  Average Daily Census '!$O$31)=TRUE,"",'Tab A.  Average Daily Census '!$O$31)</f>
        <v>0</v>
      </c>
      <c r="X17" s="28">
        <f t="shared" si="8"/>
      </c>
      <c r="Y17" s="28">
        <f t="shared" si="9"/>
      </c>
      <c r="Z17" s="29"/>
      <c r="AA17" s="27"/>
      <c r="AB17" s="193">
        <f>IF(ISBLANK('Tab A.  Average Daily Census '!$R$31)=TRUE,"",'Tab A.  Average Daily Census '!$R$31)</f>
        <v>0</v>
      </c>
      <c r="AC17" s="28">
        <f t="shared" si="10"/>
      </c>
      <c r="AD17" s="28">
        <f t="shared" si="11"/>
      </c>
      <c r="AE17" s="29"/>
    </row>
    <row r="18" spans="1:31" ht="14.25">
      <c r="A18" s="109"/>
      <c r="B18" s="168"/>
      <c r="C18" s="152"/>
      <c r="D18" s="28">
        <f t="shared" si="0"/>
      </c>
      <c r="E18" s="228"/>
      <c r="F18" s="229">
        <f t="shared" si="1"/>
      </c>
      <c r="G18" s="153"/>
      <c r="H18" s="195">
        <f>IF(ISBLANK('Tab A.  Average Daily Census '!$F$31)=TRUE,"",'Tab A.  Average Daily Census '!$F$31)</f>
        <v>0</v>
      </c>
      <c r="I18" s="28">
        <f t="shared" si="2"/>
      </c>
      <c r="J18" s="28">
        <f t="shared" si="3"/>
      </c>
      <c r="K18" s="154"/>
      <c r="L18" s="153"/>
      <c r="M18" s="195">
        <f>IF(ISBLANK('Tab A.  Average Daily Census '!$I$31)=TRUE,"",'Tab A.  Average Daily Census '!$I$31)</f>
        <v>0</v>
      </c>
      <c r="N18" s="40">
        <f t="shared" si="4"/>
      </c>
      <c r="O18" s="40">
        <f t="shared" si="5"/>
      </c>
      <c r="P18" s="154"/>
      <c r="Q18" s="153"/>
      <c r="R18" s="195">
        <f>IF(ISBLANK('Tab A.  Average Daily Census '!$L$31)=TRUE,"",'Tab A.  Average Daily Census '!$L$31)</f>
        <v>0</v>
      </c>
      <c r="S18" s="40">
        <f aca="true" t="shared" si="12" ref="S18:S23">IF(ISBLANK($Q18)=TRUE,"",($R18/$D$5*$D18))</f>
      </c>
      <c r="T18" s="40">
        <f aca="true" t="shared" si="13" ref="T18:T23">IF(ISBLANK($Q18)=TRUE,"",($Q18/$S18*24))</f>
      </c>
      <c r="U18" s="154"/>
      <c r="V18" s="153"/>
      <c r="W18" s="195">
        <f>IF(ISBLANK('Tab A.  Average Daily Census '!$O$31)=TRUE,"",'Tab A.  Average Daily Census '!$O$31)</f>
        <v>0</v>
      </c>
      <c r="X18" s="40">
        <f aca="true" t="shared" si="14" ref="X18:X23">IF(ISBLANK($V18)=TRUE,"",($W18/$D$5*$D18))</f>
      </c>
      <c r="Y18" s="40">
        <f aca="true" t="shared" si="15" ref="Y18:Y23">IF(ISBLANK($V18)=TRUE,"",($V18/$X18*24))</f>
      </c>
      <c r="Z18" s="154"/>
      <c r="AA18" s="153"/>
      <c r="AB18" s="195">
        <f>IF(ISBLANK('Tab A.  Average Daily Census '!$R$31)=TRUE,"",'Tab A.  Average Daily Census '!$R$31)</f>
        <v>0</v>
      </c>
      <c r="AC18" s="40">
        <f aca="true" t="shared" si="16" ref="AC18:AC23">IF(ISBLANK($AA18)=TRUE,"",($AB18/$D$5*$D18))</f>
      </c>
      <c r="AD18" s="40">
        <f aca="true" t="shared" si="17" ref="AD18:AD23">IF(ISBLANK($AA18)=TRUE,"",($AA18/$AC18*24))</f>
      </c>
      <c r="AE18" s="154"/>
    </row>
    <row r="19" spans="1:31" ht="14.25">
      <c r="A19" s="110"/>
      <c r="B19" s="106"/>
      <c r="C19" s="83"/>
      <c r="D19" s="28">
        <f t="shared" si="0"/>
      </c>
      <c r="E19" s="227"/>
      <c r="F19" s="229">
        <f t="shared" si="1"/>
      </c>
      <c r="G19" s="27"/>
      <c r="H19" s="193">
        <f>IF(ISBLANK('Tab A.  Average Daily Census '!$F$31)=TRUE,"",'Tab A.  Average Daily Census '!$F$31)</f>
        <v>0</v>
      </c>
      <c r="I19" s="28">
        <f t="shared" si="2"/>
      </c>
      <c r="J19" s="28">
        <f t="shared" si="3"/>
      </c>
      <c r="K19" s="29"/>
      <c r="L19" s="27"/>
      <c r="M19" s="193">
        <f>IF(ISBLANK('Tab A.  Average Daily Census '!$I$31)=TRUE,"",'Tab A.  Average Daily Census '!$I$31)</f>
        <v>0</v>
      </c>
      <c r="N19" s="28">
        <f t="shared" si="4"/>
      </c>
      <c r="O19" s="28">
        <f t="shared" si="5"/>
      </c>
      <c r="P19" s="29"/>
      <c r="Q19" s="27"/>
      <c r="R19" s="193">
        <f>IF(ISBLANK('Tab A.  Average Daily Census '!$L$31)=TRUE,"",'Tab A.  Average Daily Census '!$L$31)</f>
        <v>0</v>
      </c>
      <c r="S19" s="28">
        <f t="shared" si="12"/>
      </c>
      <c r="T19" s="28">
        <f t="shared" si="13"/>
      </c>
      <c r="U19" s="29"/>
      <c r="V19" s="27"/>
      <c r="W19" s="193">
        <f>IF(ISBLANK('Tab A.  Average Daily Census '!$O$31)=TRUE,"",'Tab A.  Average Daily Census '!$O$31)</f>
        <v>0</v>
      </c>
      <c r="X19" s="28">
        <f t="shared" si="14"/>
      </c>
      <c r="Y19" s="28">
        <f t="shared" si="15"/>
      </c>
      <c r="Z19" s="29"/>
      <c r="AA19" s="27"/>
      <c r="AB19" s="193">
        <f>IF(ISBLANK('Tab A.  Average Daily Census '!$R$31)=TRUE,"",'Tab A.  Average Daily Census '!$R$31)</f>
        <v>0</v>
      </c>
      <c r="AC19" s="28">
        <f t="shared" si="16"/>
      </c>
      <c r="AD19" s="28">
        <f t="shared" si="17"/>
      </c>
      <c r="AE19" s="29"/>
    </row>
    <row r="20" spans="1:31" ht="14.25">
      <c r="A20" s="110"/>
      <c r="B20" s="106"/>
      <c r="C20" s="83"/>
      <c r="D20" s="28">
        <f t="shared" si="0"/>
      </c>
      <c r="E20" s="227"/>
      <c r="F20" s="229">
        <f t="shared" si="1"/>
      </c>
      <c r="G20" s="27"/>
      <c r="H20" s="193">
        <f>IF(ISBLANK('Tab A.  Average Daily Census '!$F$31)=TRUE,"",'Tab A.  Average Daily Census '!$F$31)</f>
        <v>0</v>
      </c>
      <c r="I20" s="28">
        <f t="shared" si="2"/>
      </c>
      <c r="J20" s="28">
        <f t="shared" si="3"/>
      </c>
      <c r="K20" s="29"/>
      <c r="L20" s="27"/>
      <c r="M20" s="193">
        <f>IF(ISBLANK('Tab A.  Average Daily Census '!$I$31)=TRUE,"",'Tab A.  Average Daily Census '!$I$31)</f>
        <v>0</v>
      </c>
      <c r="N20" s="28">
        <f t="shared" si="4"/>
      </c>
      <c r="O20" s="28">
        <f t="shared" si="5"/>
      </c>
      <c r="P20" s="29"/>
      <c r="Q20" s="27"/>
      <c r="R20" s="193">
        <f>IF(ISBLANK('Tab A.  Average Daily Census '!$L$31)=TRUE,"",'Tab A.  Average Daily Census '!$L$31)</f>
        <v>0</v>
      </c>
      <c r="S20" s="28">
        <f t="shared" si="12"/>
      </c>
      <c r="T20" s="28">
        <f t="shared" si="13"/>
      </c>
      <c r="U20" s="29"/>
      <c r="V20" s="27"/>
      <c r="W20" s="193">
        <f>IF(ISBLANK('Tab A.  Average Daily Census '!$O$31)=TRUE,"",'Tab A.  Average Daily Census '!$O$31)</f>
        <v>0</v>
      </c>
      <c r="X20" s="28">
        <f t="shared" si="14"/>
      </c>
      <c r="Y20" s="28">
        <f t="shared" si="15"/>
      </c>
      <c r="Z20" s="29"/>
      <c r="AA20" s="27"/>
      <c r="AB20" s="193">
        <f>IF(ISBLANK('Tab A.  Average Daily Census '!$R$31)=TRUE,"",'Tab A.  Average Daily Census '!$R$31)</f>
        <v>0</v>
      </c>
      <c r="AC20" s="28">
        <f t="shared" si="16"/>
      </c>
      <c r="AD20" s="28">
        <f t="shared" si="17"/>
      </c>
      <c r="AE20" s="29"/>
    </row>
    <row r="21" spans="1:31" ht="14.25">
      <c r="A21" s="110"/>
      <c r="B21" s="106"/>
      <c r="C21" s="83"/>
      <c r="D21" s="28">
        <f t="shared" si="0"/>
      </c>
      <c r="E21" s="227"/>
      <c r="F21" s="229">
        <f t="shared" si="1"/>
      </c>
      <c r="G21" s="27"/>
      <c r="H21" s="193">
        <f>IF(ISBLANK('Tab A.  Average Daily Census '!$F$31)=TRUE,"",'Tab A.  Average Daily Census '!$F$31)</f>
        <v>0</v>
      </c>
      <c r="I21" s="28">
        <f t="shared" si="2"/>
      </c>
      <c r="J21" s="28">
        <f t="shared" si="3"/>
      </c>
      <c r="K21" s="29"/>
      <c r="L21" s="27"/>
      <c r="M21" s="193">
        <f>IF(ISBLANK('Tab A.  Average Daily Census '!$I$31)=TRUE,"",'Tab A.  Average Daily Census '!$I$31)</f>
        <v>0</v>
      </c>
      <c r="N21" s="28">
        <f t="shared" si="4"/>
      </c>
      <c r="O21" s="28">
        <f t="shared" si="5"/>
      </c>
      <c r="P21" s="29"/>
      <c r="Q21" s="27"/>
      <c r="R21" s="193">
        <f>IF(ISBLANK('Tab A.  Average Daily Census '!$L$31)=TRUE,"",'Tab A.  Average Daily Census '!$L$31)</f>
        <v>0</v>
      </c>
      <c r="S21" s="28">
        <f t="shared" si="12"/>
      </c>
      <c r="T21" s="28">
        <f t="shared" si="13"/>
      </c>
      <c r="U21" s="29"/>
      <c r="V21" s="27"/>
      <c r="W21" s="193">
        <f>IF(ISBLANK('Tab A.  Average Daily Census '!$O$31)=TRUE,"",'Tab A.  Average Daily Census '!$O$31)</f>
        <v>0</v>
      </c>
      <c r="X21" s="28">
        <f t="shared" si="14"/>
      </c>
      <c r="Y21" s="28">
        <f t="shared" si="15"/>
      </c>
      <c r="Z21" s="29"/>
      <c r="AA21" s="27"/>
      <c r="AB21" s="193">
        <f>IF(ISBLANK('Tab A.  Average Daily Census '!$R$31)=TRUE,"",'Tab A.  Average Daily Census '!$R$31)</f>
        <v>0</v>
      </c>
      <c r="AC21" s="28">
        <f t="shared" si="16"/>
      </c>
      <c r="AD21" s="28">
        <f t="shared" si="17"/>
      </c>
      <c r="AE21" s="29"/>
    </row>
    <row r="22" spans="1:31" ht="14.25">
      <c r="A22" s="110"/>
      <c r="B22" s="106"/>
      <c r="C22" s="83"/>
      <c r="D22" s="28">
        <f t="shared" si="0"/>
      </c>
      <c r="E22" s="227"/>
      <c r="F22" s="229">
        <f t="shared" si="1"/>
      </c>
      <c r="G22" s="27"/>
      <c r="H22" s="193">
        <f>IF(ISBLANK('Tab A.  Average Daily Census '!$F$31)=TRUE,"",'Tab A.  Average Daily Census '!$F$31)</f>
        <v>0</v>
      </c>
      <c r="I22" s="28">
        <f t="shared" si="2"/>
      </c>
      <c r="J22" s="28">
        <f t="shared" si="3"/>
      </c>
      <c r="K22" s="29"/>
      <c r="L22" s="27"/>
      <c r="M22" s="193">
        <f>IF(ISBLANK('Tab A.  Average Daily Census '!$I$31)=TRUE,"",'Tab A.  Average Daily Census '!$I$31)</f>
        <v>0</v>
      </c>
      <c r="N22" s="28">
        <f t="shared" si="4"/>
      </c>
      <c r="O22" s="28">
        <f t="shared" si="5"/>
      </c>
      <c r="P22" s="29"/>
      <c r="Q22" s="27"/>
      <c r="R22" s="193">
        <f>IF(ISBLANK('Tab A.  Average Daily Census '!$L$31)=TRUE,"",'Tab A.  Average Daily Census '!$L$31)</f>
        <v>0</v>
      </c>
      <c r="S22" s="28">
        <f t="shared" si="12"/>
      </c>
      <c r="T22" s="28">
        <f t="shared" si="13"/>
      </c>
      <c r="U22" s="29"/>
      <c r="V22" s="27"/>
      <c r="W22" s="193">
        <f>IF(ISBLANK('Tab A.  Average Daily Census '!$O$31)=TRUE,"",'Tab A.  Average Daily Census '!$O$31)</f>
        <v>0</v>
      </c>
      <c r="X22" s="28">
        <f t="shared" si="14"/>
      </c>
      <c r="Y22" s="28">
        <f t="shared" si="15"/>
      </c>
      <c r="Z22" s="29"/>
      <c r="AA22" s="27"/>
      <c r="AB22" s="193">
        <f>IF(ISBLANK('Tab A.  Average Daily Census '!$R$31)=TRUE,"",'Tab A.  Average Daily Census '!$R$31)</f>
        <v>0</v>
      </c>
      <c r="AC22" s="28">
        <f t="shared" si="16"/>
      </c>
      <c r="AD22" s="28">
        <f t="shared" si="17"/>
      </c>
      <c r="AE22" s="29"/>
    </row>
    <row r="23" spans="1:31" s="155" customFormat="1" ht="14.25">
      <c r="A23" s="110"/>
      <c r="B23" s="106"/>
      <c r="C23" s="24"/>
      <c r="D23" s="28">
        <f t="shared" si="0"/>
      </c>
      <c r="E23" s="227"/>
      <c r="F23" s="229">
        <f t="shared" si="1"/>
      </c>
      <c r="G23" s="27"/>
      <c r="H23" s="193">
        <f>IF(ISBLANK('Tab A.  Average Daily Census '!$F$31)=TRUE,"",'Tab A.  Average Daily Census '!$F$31)</f>
        <v>0</v>
      </c>
      <c r="I23" s="28">
        <f t="shared" si="2"/>
      </c>
      <c r="J23" s="28">
        <f t="shared" si="3"/>
      </c>
      <c r="K23" s="29"/>
      <c r="L23" s="27"/>
      <c r="M23" s="193">
        <f>IF(ISBLANK('Tab A.  Average Daily Census '!$I$31)=TRUE,"",'Tab A.  Average Daily Census '!$I$31)</f>
        <v>0</v>
      </c>
      <c r="N23" s="28">
        <f t="shared" si="4"/>
      </c>
      <c r="O23" s="28">
        <f t="shared" si="5"/>
      </c>
      <c r="P23" s="29"/>
      <c r="Q23" s="27"/>
      <c r="R23" s="193">
        <f>IF(ISBLANK('Tab A.  Average Daily Census '!$L$31)=TRUE,"",'Tab A.  Average Daily Census '!$L$31)</f>
        <v>0</v>
      </c>
      <c r="S23" s="28">
        <f t="shared" si="12"/>
      </c>
      <c r="T23" s="28">
        <f t="shared" si="13"/>
      </c>
      <c r="U23" s="29"/>
      <c r="V23" s="27"/>
      <c r="W23" s="193">
        <f>IF(ISBLANK('Tab A.  Average Daily Census '!$O$31)=TRUE,"",'Tab A.  Average Daily Census '!$O$31)</f>
        <v>0</v>
      </c>
      <c r="X23" s="28">
        <f t="shared" si="14"/>
      </c>
      <c r="Y23" s="28">
        <f t="shared" si="15"/>
      </c>
      <c r="Z23" s="29"/>
      <c r="AA23" s="27"/>
      <c r="AB23" s="193">
        <f>IF(ISBLANK('Tab A.  Average Daily Census '!$R$31)=TRUE,"",'Tab A.  Average Daily Census '!$R$31)</f>
        <v>0</v>
      </c>
      <c r="AC23" s="28">
        <f t="shared" si="16"/>
      </c>
      <c r="AD23" s="28">
        <f t="shared" si="17"/>
      </c>
      <c r="AE23" s="29"/>
    </row>
    <row r="24" spans="1:31" ht="14.25">
      <c r="A24" s="109"/>
      <c r="B24" s="168"/>
      <c r="C24" s="152"/>
      <c r="D24" s="28">
        <f t="shared" si="0"/>
      </c>
      <c r="E24" s="228"/>
      <c r="F24" s="229">
        <f t="shared" si="1"/>
      </c>
      <c r="G24" s="153"/>
      <c r="H24" s="195">
        <f>IF(ISBLANK('Tab A.  Average Daily Census '!$F$31)=TRUE,"",'Tab A.  Average Daily Census '!$F$31)</f>
        <v>0</v>
      </c>
      <c r="I24" s="28">
        <f t="shared" si="2"/>
      </c>
      <c r="J24" s="28">
        <f t="shared" si="3"/>
      </c>
      <c r="K24" s="154"/>
      <c r="L24" s="153"/>
      <c r="M24" s="195">
        <f>IF(ISBLANK('Tab A.  Average Daily Census '!$I$31)=TRUE,"",'Tab A.  Average Daily Census '!$I$31)</f>
        <v>0</v>
      </c>
      <c r="N24" s="40">
        <f t="shared" si="4"/>
      </c>
      <c r="O24" s="40">
        <f t="shared" si="5"/>
      </c>
      <c r="P24" s="154"/>
      <c r="Q24" s="153"/>
      <c r="R24" s="195">
        <f>IF(ISBLANK('Tab A.  Average Daily Census '!$L$31)=TRUE,"",'Tab A.  Average Daily Census '!$L$31)</f>
        <v>0</v>
      </c>
      <c r="S24" s="40">
        <f aca="true" t="shared" si="18" ref="S24:S30">IF(ISBLANK($Q24)=TRUE,"",($R24/$D$5*$D24))</f>
      </c>
      <c r="T24" s="40">
        <f aca="true" t="shared" si="19" ref="T24:T30">IF(ISBLANK($Q24)=TRUE,"",($Q24/$S24*24))</f>
      </c>
      <c r="U24" s="154"/>
      <c r="V24" s="153"/>
      <c r="W24" s="195">
        <f>IF(ISBLANK('Tab A.  Average Daily Census '!$O$31)=TRUE,"",'Tab A.  Average Daily Census '!$O$31)</f>
        <v>0</v>
      </c>
      <c r="X24" s="40">
        <f aca="true" t="shared" si="20" ref="X24:X30">IF(ISBLANK($V24)=TRUE,"",($W24/$D$5*$D24))</f>
      </c>
      <c r="Y24" s="40">
        <f aca="true" t="shared" si="21" ref="Y24:Y30">IF(ISBLANK($V24)=TRUE,"",($V24/$X24*24))</f>
      </c>
      <c r="Z24" s="154"/>
      <c r="AA24" s="153"/>
      <c r="AB24" s="195">
        <f>IF(ISBLANK('Tab A.  Average Daily Census '!$R$31)=TRUE,"",'Tab A.  Average Daily Census '!$R$31)</f>
        <v>0</v>
      </c>
      <c r="AC24" s="40">
        <f aca="true" t="shared" si="22" ref="AC24:AC30">IF(ISBLANK($AA24)=TRUE,"",($AB24/$D$5*$D24))</f>
      </c>
      <c r="AD24" s="40">
        <f aca="true" t="shared" si="23" ref="AD24:AD30">IF(ISBLANK($AA24)=TRUE,"",($AA24/$AC24*24))</f>
      </c>
      <c r="AE24" s="154"/>
    </row>
    <row r="25" spans="1:31" ht="14.25">
      <c r="A25" s="110"/>
      <c r="B25" s="106"/>
      <c r="C25" s="83"/>
      <c r="D25" s="28">
        <f t="shared" si="0"/>
      </c>
      <c r="E25" s="227"/>
      <c r="F25" s="229">
        <f t="shared" si="1"/>
      </c>
      <c r="G25" s="27"/>
      <c r="H25" s="193">
        <f>IF(ISBLANK('Tab A.  Average Daily Census '!$F$31)=TRUE,"",'Tab A.  Average Daily Census '!$F$31)</f>
        <v>0</v>
      </c>
      <c r="I25" s="28">
        <f t="shared" si="2"/>
      </c>
      <c r="J25" s="28">
        <f t="shared" si="3"/>
      </c>
      <c r="K25" s="29"/>
      <c r="L25" s="27"/>
      <c r="M25" s="193">
        <f>IF(ISBLANK('Tab A.  Average Daily Census '!$I$31)=TRUE,"",'Tab A.  Average Daily Census '!$I$31)</f>
        <v>0</v>
      </c>
      <c r="N25" s="28">
        <f t="shared" si="4"/>
      </c>
      <c r="O25" s="28">
        <f t="shared" si="5"/>
      </c>
      <c r="P25" s="29"/>
      <c r="Q25" s="27"/>
      <c r="R25" s="193">
        <f>IF(ISBLANK('Tab A.  Average Daily Census '!$L$31)=TRUE,"",'Tab A.  Average Daily Census '!$L$31)</f>
        <v>0</v>
      </c>
      <c r="S25" s="28">
        <f t="shared" si="18"/>
      </c>
      <c r="T25" s="28">
        <f t="shared" si="19"/>
      </c>
      <c r="U25" s="29"/>
      <c r="V25" s="27"/>
      <c r="W25" s="193">
        <f>IF(ISBLANK('Tab A.  Average Daily Census '!$O$31)=TRUE,"",'Tab A.  Average Daily Census '!$O$31)</f>
        <v>0</v>
      </c>
      <c r="X25" s="28">
        <f t="shared" si="20"/>
      </c>
      <c r="Y25" s="28">
        <f t="shared" si="21"/>
      </c>
      <c r="Z25" s="29"/>
      <c r="AA25" s="27"/>
      <c r="AB25" s="193">
        <f>IF(ISBLANK('Tab A.  Average Daily Census '!$R$31)=TRUE,"",'Tab A.  Average Daily Census '!$R$31)</f>
        <v>0</v>
      </c>
      <c r="AC25" s="28">
        <f t="shared" si="22"/>
      </c>
      <c r="AD25" s="28">
        <f t="shared" si="23"/>
      </c>
      <c r="AE25" s="29"/>
    </row>
    <row r="26" spans="1:31" ht="14.25">
      <c r="A26" s="170" t="s">
        <v>38</v>
      </c>
      <c r="B26" s="106" t="s">
        <v>161</v>
      </c>
      <c r="C26" s="83"/>
      <c r="D26" s="28">
        <f t="shared" si="0"/>
      </c>
      <c r="E26" s="227"/>
      <c r="F26" s="229">
        <f t="shared" si="1"/>
      </c>
      <c r="G26" s="27"/>
      <c r="H26" s="193">
        <f>IF(ISBLANK('Tab A.  Average Daily Census '!$F$31)=TRUE,"",'Tab A.  Average Daily Census '!$F$31)</f>
        <v>0</v>
      </c>
      <c r="I26" s="28">
        <f t="shared" si="2"/>
      </c>
      <c r="J26" s="28">
        <f t="shared" si="3"/>
      </c>
      <c r="K26" s="29"/>
      <c r="L26" s="27"/>
      <c r="M26" s="193">
        <f>IF(ISBLANK('Tab A.  Average Daily Census '!$I$31)=TRUE,"",'Tab A.  Average Daily Census '!$I$31)</f>
        <v>0</v>
      </c>
      <c r="N26" s="28">
        <f t="shared" si="4"/>
      </c>
      <c r="O26" s="28">
        <f t="shared" si="5"/>
      </c>
      <c r="P26" s="29"/>
      <c r="Q26" s="27"/>
      <c r="R26" s="193">
        <f>IF(ISBLANK('Tab A.  Average Daily Census '!$L$31)=TRUE,"",'Tab A.  Average Daily Census '!$L$31)</f>
        <v>0</v>
      </c>
      <c r="S26" s="28">
        <f t="shared" si="18"/>
      </c>
      <c r="T26" s="28">
        <f t="shared" si="19"/>
      </c>
      <c r="U26" s="29"/>
      <c r="V26" s="27"/>
      <c r="W26" s="193">
        <f>IF(ISBLANK('Tab A.  Average Daily Census '!$O$31)=TRUE,"",'Tab A.  Average Daily Census '!$O$31)</f>
        <v>0</v>
      </c>
      <c r="X26" s="28">
        <f t="shared" si="20"/>
      </c>
      <c r="Y26" s="28">
        <f t="shared" si="21"/>
      </c>
      <c r="Z26" s="29"/>
      <c r="AA26" s="27"/>
      <c r="AB26" s="193">
        <f>IF(ISBLANK('Tab A.  Average Daily Census '!$R$31)=TRUE,"",'Tab A.  Average Daily Census '!$R$31)</f>
        <v>0</v>
      </c>
      <c r="AC26" s="28">
        <f t="shared" si="22"/>
      </c>
      <c r="AD26" s="28">
        <f t="shared" si="23"/>
      </c>
      <c r="AE26" s="29"/>
    </row>
    <row r="27" spans="1:31" ht="14.25">
      <c r="A27" s="110"/>
      <c r="B27" s="106"/>
      <c r="C27" s="83"/>
      <c r="D27" s="28">
        <f t="shared" si="0"/>
      </c>
      <c r="E27" s="227"/>
      <c r="F27" s="229">
        <f t="shared" si="1"/>
      </c>
      <c r="G27" s="27"/>
      <c r="H27" s="193">
        <f>IF(ISBLANK('Tab A.  Average Daily Census '!$F$31)=TRUE,"",'Tab A.  Average Daily Census '!$F$31)</f>
        <v>0</v>
      </c>
      <c r="I27" s="28">
        <f t="shared" si="2"/>
      </c>
      <c r="J27" s="28">
        <f t="shared" si="3"/>
      </c>
      <c r="K27" s="29"/>
      <c r="L27" s="27"/>
      <c r="M27" s="193">
        <f>IF(ISBLANK('Tab A.  Average Daily Census '!$I$31)=TRUE,"",'Tab A.  Average Daily Census '!$I$31)</f>
        <v>0</v>
      </c>
      <c r="N27" s="28">
        <f t="shared" si="4"/>
      </c>
      <c r="O27" s="28">
        <f t="shared" si="5"/>
      </c>
      <c r="P27" s="29"/>
      <c r="Q27" s="27"/>
      <c r="R27" s="193">
        <f>IF(ISBLANK('Tab A.  Average Daily Census '!$L$31)=TRUE,"",'Tab A.  Average Daily Census '!$L$31)</f>
        <v>0</v>
      </c>
      <c r="S27" s="28">
        <f t="shared" si="18"/>
      </c>
      <c r="T27" s="28">
        <f t="shared" si="19"/>
      </c>
      <c r="U27" s="29"/>
      <c r="V27" s="27"/>
      <c r="W27" s="193">
        <f>IF(ISBLANK('Tab A.  Average Daily Census '!$O$31)=TRUE,"",'Tab A.  Average Daily Census '!$O$31)</f>
        <v>0</v>
      </c>
      <c r="X27" s="28">
        <f t="shared" si="20"/>
      </c>
      <c r="Y27" s="28">
        <f t="shared" si="21"/>
      </c>
      <c r="Z27" s="29"/>
      <c r="AA27" s="27"/>
      <c r="AB27" s="193">
        <f>IF(ISBLANK('Tab A.  Average Daily Census '!$R$31)=TRUE,"",'Tab A.  Average Daily Census '!$R$31)</f>
        <v>0</v>
      </c>
      <c r="AC27" s="28">
        <f t="shared" si="22"/>
      </c>
      <c r="AD27" s="28">
        <f t="shared" si="23"/>
      </c>
      <c r="AE27" s="29"/>
    </row>
    <row r="28" spans="1:31" ht="14.25">
      <c r="A28" s="110"/>
      <c r="B28" s="106"/>
      <c r="C28" s="83"/>
      <c r="D28" s="28">
        <f t="shared" si="0"/>
      </c>
      <c r="E28" s="227"/>
      <c r="F28" s="229">
        <f t="shared" si="1"/>
      </c>
      <c r="G28" s="27"/>
      <c r="H28" s="193">
        <f>IF(ISBLANK('Tab A.  Average Daily Census '!$F$31)=TRUE,"",'Tab A.  Average Daily Census '!$F$31)</f>
        <v>0</v>
      </c>
      <c r="I28" s="28">
        <f t="shared" si="2"/>
      </c>
      <c r="J28" s="28">
        <f t="shared" si="3"/>
      </c>
      <c r="K28" s="29"/>
      <c r="L28" s="27"/>
      <c r="M28" s="193">
        <f>IF(ISBLANK('Tab A.  Average Daily Census '!$I$31)=TRUE,"",'Tab A.  Average Daily Census '!$I$31)</f>
        <v>0</v>
      </c>
      <c r="N28" s="28">
        <f t="shared" si="4"/>
      </c>
      <c r="O28" s="28">
        <f t="shared" si="5"/>
      </c>
      <c r="P28" s="29"/>
      <c r="Q28" s="27"/>
      <c r="R28" s="193">
        <f>IF(ISBLANK('Tab A.  Average Daily Census '!$L$31)=TRUE,"",'Tab A.  Average Daily Census '!$L$31)</f>
        <v>0</v>
      </c>
      <c r="S28" s="28">
        <f t="shared" si="18"/>
      </c>
      <c r="T28" s="28">
        <f t="shared" si="19"/>
      </c>
      <c r="U28" s="29"/>
      <c r="V28" s="27"/>
      <c r="W28" s="193">
        <f>IF(ISBLANK('Tab A.  Average Daily Census '!$O$31)=TRUE,"",'Tab A.  Average Daily Census '!$O$31)</f>
        <v>0</v>
      </c>
      <c r="X28" s="28">
        <f t="shared" si="20"/>
      </c>
      <c r="Y28" s="28">
        <f t="shared" si="21"/>
      </c>
      <c r="Z28" s="29"/>
      <c r="AA28" s="27"/>
      <c r="AB28" s="193">
        <f>IF(ISBLANK('Tab A.  Average Daily Census '!$R$31)=TRUE,"",'Tab A.  Average Daily Census '!$R$31)</f>
        <v>0</v>
      </c>
      <c r="AC28" s="28">
        <f t="shared" si="22"/>
      </c>
      <c r="AD28" s="28">
        <f t="shared" si="23"/>
      </c>
      <c r="AE28" s="29"/>
    </row>
    <row r="29" spans="1:31" s="155" customFormat="1" ht="14.25">
      <c r="A29" s="110"/>
      <c r="B29" s="106"/>
      <c r="C29" s="24"/>
      <c r="D29" s="28">
        <f t="shared" si="0"/>
      </c>
      <c r="E29" s="227"/>
      <c r="F29" s="229">
        <f t="shared" si="1"/>
      </c>
      <c r="G29" s="27"/>
      <c r="H29" s="193">
        <f>IF(ISBLANK('Tab A.  Average Daily Census '!$F$31)=TRUE,"",'Tab A.  Average Daily Census '!$F$31)</f>
        <v>0</v>
      </c>
      <c r="I29" s="28">
        <f t="shared" si="2"/>
      </c>
      <c r="J29" s="28">
        <f t="shared" si="3"/>
      </c>
      <c r="K29" s="29"/>
      <c r="L29" s="27"/>
      <c r="M29" s="193">
        <f>IF(ISBLANK('Tab A.  Average Daily Census '!$I$31)=TRUE,"",'Tab A.  Average Daily Census '!$I$31)</f>
        <v>0</v>
      </c>
      <c r="N29" s="28">
        <f t="shared" si="4"/>
      </c>
      <c r="O29" s="28">
        <f t="shared" si="5"/>
      </c>
      <c r="P29" s="29"/>
      <c r="Q29" s="27"/>
      <c r="R29" s="193">
        <f>IF(ISBLANK('Tab A.  Average Daily Census '!$L$31)=TRUE,"",'Tab A.  Average Daily Census '!$L$31)</f>
        <v>0</v>
      </c>
      <c r="S29" s="28">
        <f t="shared" si="18"/>
      </c>
      <c r="T29" s="28">
        <f t="shared" si="19"/>
      </c>
      <c r="U29" s="29"/>
      <c r="V29" s="27"/>
      <c r="W29" s="193">
        <f>IF(ISBLANK('Tab A.  Average Daily Census '!$O$31)=TRUE,"",'Tab A.  Average Daily Census '!$O$31)</f>
        <v>0</v>
      </c>
      <c r="X29" s="28">
        <f t="shared" si="20"/>
      </c>
      <c r="Y29" s="28">
        <f t="shared" si="21"/>
      </c>
      <c r="Z29" s="29"/>
      <c r="AA29" s="27"/>
      <c r="AB29" s="193">
        <f>IF(ISBLANK('Tab A.  Average Daily Census '!$R$31)=TRUE,"",'Tab A.  Average Daily Census '!$R$31)</f>
        <v>0</v>
      </c>
      <c r="AC29" s="28">
        <f t="shared" si="22"/>
      </c>
      <c r="AD29" s="28">
        <f t="shared" si="23"/>
      </c>
      <c r="AE29" s="29"/>
    </row>
    <row r="30" spans="1:31" ht="15" thickBot="1">
      <c r="A30" s="166"/>
      <c r="B30" s="167"/>
      <c r="C30" s="50"/>
      <c r="D30" s="28">
        <f t="shared" si="0"/>
      </c>
      <c r="E30" s="237"/>
      <c r="F30" s="229">
        <f t="shared" si="1"/>
      </c>
      <c r="G30" s="49"/>
      <c r="H30" s="226">
        <f>IF(ISBLANK('Tab A.  Average Daily Census '!$F$31)=TRUE,"",'Tab A.  Average Daily Census '!$F$31)</f>
        <v>0</v>
      </c>
      <c r="I30" s="28">
        <f t="shared" si="2"/>
      </c>
      <c r="J30" s="28">
        <f t="shared" si="3"/>
      </c>
      <c r="K30" s="164"/>
      <c r="L30" s="49"/>
      <c r="M30" s="226">
        <f>IF(ISBLANK('Tab A.  Average Daily Census '!$I$31)=TRUE,"",'Tab A.  Average Daily Census '!$I$31)</f>
        <v>0</v>
      </c>
      <c r="N30" s="51">
        <f t="shared" si="4"/>
      </c>
      <c r="O30" s="51">
        <f>IF(ISBLANK(L30)=TRUE,"",($L30/$N30*24))</f>
      </c>
      <c r="P30" s="164"/>
      <c r="Q30" s="49"/>
      <c r="R30" s="226">
        <f>IF(ISBLANK('Tab A.  Average Daily Census '!$L$31)=TRUE,"",'Tab A.  Average Daily Census '!$L$31)</f>
        <v>0</v>
      </c>
      <c r="S30" s="51">
        <f t="shared" si="18"/>
      </c>
      <c r="T30" s="51">
        <f t="shared" si="19"/>
      </c>
      <c r="U30" s="164"/>
      <c r="V30" s="49"/>
      <c r="W30" s="226">
        <f>IF(ISBLANK('Tab A.  Average Daily Census '!$O$31)=TRUE,"",'Tab A.  Average Daily Census '!$O$31)</f>
        <v>0</v>
      </c>
      <c r="X30" s="51">
        <f t="shared" si="20"/>
      </c>
      <c r="Y30" s="51">
        <f t="shared" si="21"/>
      </c>
      <c r="Z30" s="164"/>
      <c r="AA30" s="49"/>
      <c r="AB30" s="226">
        <f>IF(ISBLANK('Tab A.  Average Daily Census '!$R$31)=TRUE,"",'Tab A.  Average Daily Census '!$R$31)</f>
        <v>0</v>
      </c>
      <c r="AC30" s="51">
        <f t="shared" si="22"/>
      </c>
      <c r="AD30" s="51">
        <f t="shared" si="23"/>
      </c>
      <c r="AE30" s="164"/>
    </row>
    <row r="31" spans="3:31" s="138" customFormat="1" ht="12.75">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ht="13.5" thickBot="1"/>
    <row r="33" spans="1:12" ht="12.75">
      <c r="A33" s="427" t="s">
        <v>203</v>
      </c>
      <c r="B33" s="428"/>
      <c r="C33" s="428"/>
      <c r="D33" s="428"/>
      <c r="E33" s="428"/>
      <c r="F33" s="429"/>
      <c r="G33" s="84"/>
      <c r="H33" s="84"/>
      <c r="I33" s="84"/>
      <c r="J33" s="84"/>
      <c r="K33" s="84"/>
      <c r="L33" s="84"/>
    </row>
    <row r="34" spans="1:12" ht="13.5" thickBot="1">
      <c r="A34" s="430"/>
      <c r="B34" s="431"/>
      <c r="C34" s="431"/>
      <c r="D34" s="431"/>
      <c r="E34" s="431"/>
      <c r="F34" s="432"/>
      <c r="G34" s="84"/>
      <c r="H34" s="84"/>
      <c r="I34" s="84"/>
      <c r="J34" s="84"/>
      <c r="K34" s="84"/>
      <c r="L34" s="84"/>
    </row>
    <row r="35" spans="1:12" ht="13.5" thickBot="1">
      <c r="A35" s="141"/>
      <c r="B35" s="142"/>
      <c r="C35" s="84"/>
      <c r="D35" s="84"/>
      <c r="E35" s="84"/>
      <c r="F35" s="84"/>
      <c r="G35" s="84"/>
      <c r="H35" s="142"/>
      <c r="I35" s="142"/>
      <c r="J35" s="142"/>
      <c r="K35" s="142"/>
      <c r="L35" s="142"/>
    </row>
    <row r="36" spans="1:12" ht="314.25" customHeight="1" thickBot="1">
      <c r="A36" s="436" t="s">
        <v>205</v>
      </c>
      <c r="B36" s="437"/>
      <c r="C36" s="437"/>
      <c r="D36" s="437"/>
      <c r="E36" s="437"/>
      <c r="F36" s="438"/>
      <c r="H36" s="441" t="s">
        <v>204</v>
      </c>
      <c r="I36" s="434"/>
      <c r="J36" s="434"/>
      <c r="K36" s="434"/>
      <c r="L36" s="435"/>
    </row>
    <row r="38" ht="14.25">
      <c r="A38" s="6" t="s">
        <v>50</v>
      </c>
    </row>
    <row r="39" ht="14.25">
      <c r="A39" s="6" t="s">
        <v>48</v>
      </c>
    </row>
    <row r="40" ht="14.25">
      <c r="A40" s="6" t="s">
        <v>49</v>
      </c>
    </row>
  </sheetData>
  <sheetProtection/>
  <mergeCells count="12">
    <mergeCell ref="A1:C1"/>
    <mergeCell ref="D1:F1"/>
    <mergeCell ref="G1:I1"/>
    <mergeCell ref="AA3:AE3"/>
    <mergeCell ref="C3:F3"/>
    <mergeCell ref="G3:K3"/>
    <mergeCell ref="L3:P3"/>
    <mergeCell ref="V3:Z3"/>
    <mergeCell ref="A36:F36"/>
    <mergeCell ref="H36:L36"/>
    <mergeCell ref="Q3:U3"/>
    <mergeCell ref="A33:F34"/>
  </mergeCells>
  <conditionalFormatting sqref="C2">
    <cfRule type="cellIs" priority="1" dxfId="0" operator="lessThanOrEqual" stopIfTrue="1">
      <formula>0</formula>
    </cfRule>
  </conditionalFormatting>
  <printOptions horizontalCentered="1"/>
  <pageMargins left="0" right="0" top="0.5" bottom="0.5" header="0.5" footer="0.5"/>
  <pageSetup fitToHeight="1" fitToWidth="1" horizontalDpi="300" verticalDpi="3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 Hour Sustainability Tool</dc:title>
  <dc:subject/>
  <dc:creator>Andrew T. Jewett</dc:creator>
  <cp:keywords/>
  <dc:description/>
  <cp:lastModifiedBy>Eileen Spezio</cp:lastModifiedBy>
  <cp:lastPrinted>2008-09-26T16:01:36Z</cp:lastPrinted>
  <dcterms:created xsi:type="dcterms:W3CDTF">2008-03-19T15:04:10Z</dcterms:created>
  <dcterms:modified xsi:type="dcterms:W3CDTF">2013-01-28T15:50:31Z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