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24800" windowHeight="16400"/>
  </bookViews>
  <sheets>
    <sheet name="0-Introduction and glossary" sheetId="6" r:id="rId1"/>
    <sheet name="1-All tumors TLDA" sheetId="5" r:id="rId2"/>
    <sheet name="2-Per grade TLDA" sheetId="1" r:id="rId3"/>
    <sheet name="3-Per phenotype TLDA" sheetId="3" r:id="rId4"/>
    <sheet name="4-Non-TLDA q-PCR" sheetId="7" r:id="rId5"/>
    <sheet name="5- TLDA gene references" sheetId="10" r:id="rId6"/>
    <sheet name="6- Non-TLDA genes references" sheetId="11" r:id="rId7"/>
    <sheet name="7- A2B5+ vs. A2B5- TLDA" sheetId="12" r:id="rId8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20" i="5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19"/>
  <c r="H18"/>
  <c r="H13"/>
  <c r="H12"/>
  <c r="H11"/>
  <c r="H10"/>
  <c r="H101" i="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00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69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27"/>
  <c r="H26"/>
  <c r="H22"/>
  <c r="H21"/>
  <c r="H20"/>
  <c r="H19"/>
  <c r="H15"/>
  <c r="H14"/>
  <c r="H13"/>
  <c r="H12"/>
  <c r="H11"/>
  <c r="H10"/>
  <c r="H96"/>
  <c r="H108" i="3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07"/>
  <c r="H88"/>
  <c r="H89"/>
  <c r="H90"/>
  <c r="H91"/>
  <c r="H92"/>
  <c r="H93"/>
  <c r="H94"/>
  <c r="H95"/>
  <c r="H96"/>
  <c r="H87"/>
  <c r="H67"/>
  <c r="H68"/>
  <c r="H69"/>
  <c r="H70"/>
  <c r="H71"/>
  <c r="H72"/>
  <c r="H73"/>
  <c r="H74"/>
  <c r="H75"/>
  <c r="H76"/>
  <c r="H6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36"/>
  <c r="H19"/>
  <c r="H20"/>
  <c r="H21"/>
  <c r="H22"/>
  <c r="H23"/>
  <c r="H18"/>
  <c r="H16"/>
  <c r="H17"/>
  <c r="H15"/>
  <c r="H31"/>
  <c r="H103"/>
  <c r="H102"/>
  <c r="H101"/>
  <c r="H100"/>
  <c r="H83"/>
  <c r="H82"/>
  <c r="H81"/>
  <c r="H80"/>
  <c r="H29"/>
  <c r="H32"/>
  <c r="H30"/>
  <c r="H28"/>
  <c r="H27"/>
  <c r="H10"/>
  <c r="H11"/>
  <c r="H9"/>
  <c r="I39" i="12"/>
  <c r="J39"/>
  <c r="I38"/>
  <c r="J38"/>
  <c r="I37"/>
  <c r="J37"/>
  <c r="I36"/>
  <c r="J36"/>
  <c r="I35"/>
  <c r="J35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<sst xmlns="http://schemas.openxmlformats.org/spreadsheetml/2006/main" count="1172" uniqueCount="445">
  <si>
    <t xml:space="preserve">Fold-change differential expression between glioma-derived A2B5+ cells compared to non-tumor A2B5+ cells resected from adult human white matter </t>
  </si>
  <si>
    <t>Glossary</t>
  </si>
  <si>
    <t>Spread sheets</t>
  </si>
  <si>
    <t>SEM</t>
  </si>
  <si>
    <t xml:space="preserve">Real-time PCR analysis (96-gene Taqman Low Density Array) of selected genes dysregulated in A2B5+ cells derived from O (n=6), A (n=4), OA (n=4), GBM (n=4) and GSC (n=1) gliomas relative to glioma A2B5- cells  </t>
    <phoneticPr fontId="1" type="noConversion"/>
  </si>
  <si>
    <t>FOXG1</t>
  </si>
  <si>
    <t>SPARCL1</t>
  </si>
  <si>
    <t>PROX1</t>
  </si>
  <si>
    <t>GPM6A</t>
  </si>
  <si>
    <t>IRS1</t>
  </si>
  <si>
    <t>OLIG2</t>
  </si>
  <si>
    <t>PTEN</t>
  </si>
  <si>
    <t>NKX2-2</t>
  </si>
  <si>
    <t>Hs01040719_m1</t>
  </si>
  <si>
    <t>IGFBP5</t>
  </si>
  <si>
    <t>insulin-like growth factor binding protein 5</t>
  </si>
  <si>
    <t>Hs00181213_m1</t>
  </si>
  <si>
    <t xml:space="preserve">Real-time PCR analysis (96-gene Taqman Low Density Array) of selected genes dysregulated in A2B5+ cells derived from O (n=6), A (n=4), OA (n=4), GBM (n=4) and GSC (n=1) gliomas relative to glioma A2B5- cells  </t>
    <phoneticPr fontId="1" type="noConversion"/>
  </si>
  <si>
    <t>SRY (sex determining region Y)-box 11</t>
  </si>
  <si>
    <t>Hs00846583_s1</t>
  </si>
  <si>
    <t>SRY (sex determining region Y)-box 2</t>
  </si>
  <si>
    <t>Summary of Real-time PCR analysis of selected genes dysregulated in glioma-derived A2B5+ cells (TLDA)</t>
  </si>
  <si>
    <t>All tumors</t>
  </si>
  <si>
    <t>GBM</t>
  </si>
  <si>
    <t>GSC</t>
  </si>
  <si>
    <t>Diagnosis</t>
  </si>
  <si>
    <t>Number of samples</t>
  </si>
  <si>
    <t>Oligodendroglioma</t>
  </si>
  <si>
    <t>Astrocytoma</t>
  </si>
  <si>
    <t xml:space="preserve">for up-regulated genes (SIX1, SATB2, CSRP2) non-transformed values (log10) for down-regulated genes (MTUS1, SPOCK3) </t>
  </si>
  <si>
    <t xml:space="preserve">Compared to non-tumor A2B5+ counterpart (n=4) </t>
  </si>
  <si>
    <t>Oligo-astrocytoma</t>
  </si>
  <si>
    <t>Glioblastoma</t>
  </si>
  <si>
    <t>Gliosarcoma</t>
  </si>
  <si>
    <t>Low-grade tumors</t>
  </si>
  <si>
    <t>High-grade tumors</t>
  </si>
  <si>
    <t>Non-Tumor</t>
  </si>
  <si>
    <t>Oligodendroglial tumors</t>
  </si>
  <si>
    <t>Astrocytic tumors</t>
  </si>
  <si>
    <t>All tumor samples (n=19)</t>
  </si>
  <si>
    <t>Sample category</t>
  </si>
  <si>
    <t>NT</t>
  </si>
  <si>
    <t>Non-tumor (A2B5+ cells isolated from non-tumor adult human white matter)</t>
  </si>
  <si>
    <t>HG</t>
  </si>
  <si>
    <t>High-grade</t>
  </si>
  <si>
    <t>LG</t>
  </si>
  <si>
    <t>Low-grade</t>
  </si>
  <si>
    <t>All tumor vs. NT up-regulated genes</t>
  </si>
  <si>
    <t>All tumor vs. NT Down-regulated genes</t>
  </si>
  <si>
    <t>Gene identity</t>
  </si>
  <si>
    <t>Fold change</t>
  </si>
  <si>
    <t>adj.P-value</t>
  </si>
  <si>
    <t>Adjusted P-value</t>
  </si>
  <si>
    <t>Low-grade (LG) tumors (n=9)</t>
  </si>
  <si>
    <t>High-grade (HG) tumors (n=10)</t>
  </si>
  <si>
    <t>HG vs. NT Up-regulated genes</t>
  </si>
  <si>
    <t>LG vs. NT Up-regulated genes</t>
  </si>
  <si>
    <t>HG vs. NT Down-regulated genes</t>
  </si>
  <si>
    <t>LG vs. NT Down-regulated genes</t>
  </si>
  <si>
    <t>HG vs. LG Up-regulated genes</t>
  </si>
  <si>
    <t>HG vs. LG Down-regulated genes</t>
  </si>
  <si>
    <t>A tumors (n=4)</t>
  </si>
  <si>
    <t>OA (n=4)</t>
  </si>
  <si>
    <t>GBM tumors (n=5)</t>
  </si>
  <si>
    <t xml:space="preserve">O tumors vs. NT Up-regulated genes </t>
  </si>
  <si>
    <t>O tumors vs. NT Down-regulated genes</t>
  </si>
  <si>
    <t>§§</t>
  </si>
  <si>
    <t>§</t>
  </si>
  <si>
    <t>Hs00184043_m1</t>
  </si>
  <si>
    <t>GFAP</t>
  </si>
  <si>
    <t>glial fibrillary acidic protein</t>
  </si>
  <si>
    <t>Hs00157674_m1</t>
  </si>
  <si>
    <t>GLIS3</t>
  </si>
  <si>
    <t>Standard Error of the Mean</t>
  </si>
  <si>
    <t>FC±SEM (range)</t>
  </si>
  <si>
    <t>All tumors : t-test, non-parametric, Mann-Whitney</t>
  </si>
  <si>
    <t xml:space="preserve">Low-grade and High-grade : 1-way ANOVA, Tukey's Multiple Comparison test transformed values (log10) </t>
  </si>
  <si>
    <t>Symbol</t>
  </si>
  <si>
    <t>GeneID</t>
  </si>
  <si>
    <t>ID</t>
  </si>
  <si>
    <t>logFC</t>
  </si>
  <si>
    <t>t</t>
  </si>
  <si>
    <t>P.Value</t>
  </si>
  <si>
    <t>insulin-like growth factor binding protein 2, 36kDa</t>
  </si>
  <si>
    <t>Hs00155465_m1</t>
  </si>
  <si>
    <t>-18.9±11.6(-143/1.7)</t>
  </si>
  <si>
    <t>-4.4±2.5 (-11.4/1.1)</t>
  </si>
  <si>
    <t>-26.1±17.2 (-143/1.7)</t>
  </si>
  <si>
    <t>insulin receptor substrate 1</t>
  </si>
  <si>
    <t>Hs00178563_m1</t>
  </si>
  <si>
    <t>jagged1</t>
  </si>
  <si>
    <t>A tumors  vs. NT Up-regulated genes</t>
  </si>
  <si>
    <t>A tumors vs. NT Down-regulated genes</t>
  </si>
  <si>
    <t>GBM vs. NT Up-regulated genes</t>
  </si>
  <si>
    <t>GBM vs. NT Down-regulated genes</t>
  </si>
  <si>
    <t>Mixed tumors (OA)</t>
  </si>
  <si>
    <t>Sample #</t>
  </si>
  <si>
    <t>TLDA</t>
  </si>
  <si>
    <t>Taqman low-density array</t>
  </si>
  <si>
    <t>Gene</t>
  </si>
  <si>
    <t>SIX1</t>
  </si>
  <si>
    <t>CSRP2</t>
  </si>
  <si>
    <t>SATB2</t>
  </si>
  <si>
    <t>MTUS1</t>
  </si>
  <si>
    <t>SPOCK3</t>
  </si>
  <si>
    <t>N</t>
  </si>
  <si>
    <t>p value*</t>
  </si>
  <si>
    <t>&lt;0.001</t>
  </si>
  <si>
    <t>&lt;0.05</t>
  </si>
  <si>
    <t>NS</t>
  </si>
  <si>
    <t>261.6±136.3 (66/665)</t>
  </si>
  <si>
    <t>-118.8±115.1 (-463/1.2)</t>
  </si>
  <si>
    <t>128.4±47.6 (14/538)</t>
  </si>
  <si>
    <t>7.6±3.4 (1.43/31.1)</t>
  </si>
  <si>
    <t>11.3±2.9 (6.9/19.5)</t>
  </si>
  <si>
    <t>248.8±85.0 (21/681)</t>
  </si>
  <si>
    <t>-67.6±44.5 (-463/1.2)</t>
  </si>
  <si>
    <t>-32.9±8.5 (-59/-2.6)</t>
  </si>
  <si>
    <t>*</t>
  </si>
  <si>
    <t>High-grade§§</t>
  </si>
  <si>
    <t>Gene Symbol</t>
  </si>
  <si>
    <t>Description</t>
  </si>
  <si>
    <t>LocusLink Gene Symbol</t>
  </si>
  <si>
    <t>Assay ID</t>
  </si>
  <si>
    <t>ALK</t>
  </si>
  <si>
    <t>anaplastic lymphoma kinase (Ki-1)</t>
  </si>
  <si>
    <t>Hs00608289_m1</t>
  </si>
  <si>
    <t>AQP4</t>
  </si>
  <si>
    <t>aquaporin 4</t>
  </si>
  <si>
    <t>Hs00242341_m1</t>
  </si>
  <si>
    <t>MASH1</t>
  </si>
  <si>
    <t>Hs00269932_m1</t>
  </si>
  <si>
    <t>BIRC5</t>
  </si>
  <si>
    <t>Survivin</t>
  </si>
  <si>
    <t>Hs03063352_s1</t>
  </si>
  <si>
    <t>ALK3</t>
  </si>
  <si>
    <t>Hs01034909_g1</t>
  </si>
  <si>
    <t>C8orf4</t>
  </si>
  <si>
    <t>chromosome 8 open reading frame 4</t>
  </si>
  <si>
    <t>Hs00535539_s1</t>
  </si>
  <si>
    <t>CAV1</t>
  </si>
  <si>
    <t>caveolin 1, caveolae protein, 22kDa</t>
  </si>
  <si>
    <t>Hs00971716_m1</t>
  </si>
  <si>
    <t>cyclin D2</t>
  </si>
  <si>
    <t>Hs00153380_m1</t>
  </si>
  <si>
    <t>CD24 antigen (small cell lung carcinoma cluster 4 antigen)</t>
  </si>
  <si>
    <t>CD24A</t>
  </si>
  <si>
    <t>Hs00273561_s1</t>
  </si>
  <si>
    <t>adj.P.Val</t>
  </si>
  <si>
    <t>FC</t>
  </si>
  <si>
    <t>VGF</t>
  </si>
  <si>
    <t>CD24</t>
  </si>
  <si>
    <t>IGFBP2</t>
  </si>
  <si>
    <t>CD44</t>
  </si>
  <si>
    <t>F2R</t>
  </si>
  <si>
    <t>EYA1</t>
  </si>
  <si>
    <t>MBP</t>
  </si>
  <si>
    <t>SOX10</t>
  </si>
  <si>
    <t>TEK</t>
  </si>
  <si>
    <t>PROM1</t>
  </si>
  <si>
    <t>SEZ6L</t>
  </si>
  <si>
    <t>PDGFRA</t>
  </si>
  <si>
    <t>PTPRZ1</t>
  </si>
  <si>
    <t>DCX</t>
  </si>
  <si>
    <t>LNX1</t>
  </si>
  <si>
    <t>ASCL1</t>
  </si>
  <si>
    <t>SLIT1</t>
  </si>
  <si>
    <t>RAB27B, member RAS oncogene family</t>
  </si>
  <si>
    <t>Hs01072206_m1</t>
  </si>
  <si>
    <t>RAB3A interacting protein (rabin3)</t>
  </si>
  <si>
    <t>CDK5R1</t>
  </si>
  <si>
    <t>FIBIN</t>
  </si>
  <si>
    <t>RAB3IP</t>
  </si>
  <si>
    <t>HES1</t>
  </si>
  <si>
    <t>NTRK2</t>
  </si>
  <si>
    <t>CSPG4</t>
  </si>
  <si>
    <t>BMPR1A</t>
  </si>
  <si>
    <t>RAB27B</t>
  </si>
  <si>
    <t>PDGFC</t>
  </si>
  <si>
    <t>ETV1</t>
  </si>
  <si>
    <t>ELAVL4</t>
  </si>
  <si>
    <t>HEY1</t>
  </si>
  <si>
    <t>SOX2</t>
  </si>
  <si>
    <t>GPC6</t>
  </si>
  <si>
    <t>VEGFA</t>
  </si>
  <si>
    <t>FZD3</t>
  </si>
  <si>
    <t>JAG1</t>
  </si>
  <si>
    <t>MSI2</t>
  </si>
  <si>
    <t>CDK6</t>
  </si>
  <si>
    <t>CDKN1A</t>
  </si>
  <si>
    <t>POU3F3</t>
  </si>
  <si>
    <t>VWF</t>
  </si>
  <si>
    <t>None</t>
  </si>
  <si>
    <t>MDM2</t>
  </si>
  <si>
    <t>DLX2</t>
  </si>
  <si>
    <t>NEFH</t>
  </si>
  <si>
    <t>CD68</t>
  </si>
  <si>
    <t>NR2E1</t>
  </si>
  <si>
    <t>TP53</t>
  </si>
  <si>
    <t>CCND2</t>
  </si>
  <si>
    <t>DOM; WS4; MGC15649</t>
  </si>
  <si>
    <t>Hs00366918_m1</t>
  </si>
  <si>
    <t>SOX11</t>
  </si>
  <si>
    <t>OLG-AST</t>
    <phoneticPr fontId="1" type="noConversion"/>
  </si>
  <si>
    <t>AST</t>
    <phoneticPr fontId="1" type="noConversion"/>
  </si>
  <si>
    <t>anaplastic astrocytoma</t>
    <phoneticPr fontId="1" type="noConversion"/>
  </si>
  <si>
    <t>anaplastic oligodendroglioma</t>
    <phoneticPr fontId="1" type="noConversion"/>
  </si>
  <si>
    <t>CD44 antigen (homing function and Indian blood group system)</t>
  </si>
  <si>
    <t>Hs00174139_m1</t>
  </si>
  <si>
    <t>CD68 antigen</t>
  </si>
  <si>
    <t>Hs00154355_m1</t>
  </si>
  <si>
    <t>CD86</t>
  </si>
  <si>
    <t>B7-2 antigen</t>
  </si>
  <si>
    <t>Hs00199349_m1</t>
  </si>
  <si>
    <t xml:space="preserve">cyclin-dependent kinase 5, regulatory subunit 1 (p35) </t>
  </si>
  <si>
    <t>Hs00243655_s1</t>
  </si>
  <si>
    <t>cyclin-dependent kinase 6</t>
  </si>
  <si>
    <t>Hs00608037_m1</t>
  </si>
  <si>
    <t>p21, CIP1</t>
  </si>
  <si>
    <t>Hs00355782_m1</t>
  </si>
  <si>
    <t>CHEK1</t>
  </si>
  <si>
    <t>CHK1 checkpoint homolog (S. pombe)</t>
  </si>
  <si>
    <t>Hs00967506_m1</t>
  </si>
  <si>
    <t>CRMP1</t>
  </si>
  <si>
    <t>DRP1, DPYSL1, ULIP3</t>
  </si>
  <si>
    <t>Hs00609716_m1</t>
  </si>
  <si>
    <t>NG2</t>
  </si>
  <si>
    <t>Hs00426981_m1</t>
  </si>
  <si>
    <t>DCLK1</t>
  </si>
  <si>
    <t>doublecortin and CaM kinase-like 1</t>
  </si>
  <si>
    <t>Hs00178027_m1</t>
  </si>
  <si>
    <t>doublecortin</t>
  </si>
  <si>
    <t>Hs00167057_m1</t>
  </si>
  <si>
    <t>distal-less homeobox 2</t>
  </si>
  <si>
    <t>Hs00269993_m1</t>
  </si>
  <si>
    <t>DOK5</t>
  </si>
  <si>
    <t>docking protein 5</t>
  </si>
  <si>
    <t>Hs00218324_m1</t>
  </si>
  <si>
    <t>DPYSL3</t>
  </si>
  <si>
    <t>DRP3, CRMP4, ULIP1</t>
  </si>
  <si>
    <t>Hs00181665_m1</t>
  </si>
  <si>
    <t>EGFR</t>
  </si>
  <si>
    <t>epidermal growth factor receptor (erythroblastic leukemia viral (v-erb-b) oncogene homolog, avian)</t>
  </si>
  <si>
    <t>Hs01076078_m1</t>
  </si>
  <si>
    <t>HuD</t>
  </si>
  <si>
    <t>Hs00222634_m1</t>
  </si>
  <si>
    <t>EN1</t>
  </si>
  <si>
    <t>engrailed homolog 1</t>
  </si>
  <si>
    <t>Hs00154977_m1</t>
  </si>
  <si>
    <t>ets variant gene 1/ER81</t>
  </si>
  <si>
    <t>Hs00231877_m1</t>
  </si>
  <si>
    <t>eyes absent homolog 1 (Drosophila)</t>
  </si>
  <si>
    <t>Hs00166804_m1</t>
  </si>
  <si>
    <t>coagulation factor II (thrombin) receptor</t>
  </si>
  <si>
    <t>Hs00169258_m1</t>
  </si>
  <si>
    <t>FAT3</t>
  </si>
  <si>
    <t>FAT tumor suppressor homolog 3 (Drosophila)</t>
  </si>
  <si>
    <t>Hs00288565_s1</t>
  </si>
  <si>
    <t>FHL1</t>
  </si>
  <si>
    <t>SLIM1</t>
  </si>
  <si>
    <t>Hs00740811_m1</t>
  </si>
  <si>
    <t>fin bud initiation factor</t>
  </si>
  <si>
    <t>Hs00831591_s1</t>
  </si>
  <si>
    <t>BF1</t>
  </si>
  <si>
    <t>Hs01850784_s1</t>
  </si>
  <si>
    <t>frizzled 3</t>
  </si>
  <si>
    <t>wingless-type MMTV integration site family, member 3</t>
  </si>
  <si>
    <t>Hs00229135_m1</t>
  </si>
  <si>
    <t>Reference</t>
  </si>
  <si>
    <t>GLIS family zinc finger 3</t>
  </si>
  <si>
    <t>Hs00541450_m1</t>
  </si>
  <si>
    <t>glypican 6</t>
  </si>
  <si>
    <t>Hs00170677_m1</t>
  </si>
  <si>
    <t>glycoprotein M6A</t>
  </si>
  <si>
    <t>Hs00245530_m1</t>
  </si>
  <si>
    <t>hairy and enhancer of split 1</t>
  </si>
  <si>
    <t>Hs00172878_m1</t>
  </si>
  <si>
    <t>hairy/enhancer-of-split related with YRPW motif 1</t>
  </si>
  <si>
    <t>Hs00232618_m1</t>
  </si>
  <si>
    <t>ID4</t>
  </si>
  <si>
    <t>inhibitor of DNA binding 4, dominant negative helix-loop-helix protein</t>
  </si>
  <si>
    <t>Gene symbol</t>
    <phoneticPr fontId="1" type="noConversion"/>
  </si>
  <si>
    <t>SIX1</t>
    <phoneticPr fontId="1" type="noConversion"/>
  </si>
  <si>
    <t>Hs0000195590_m1</t>
    <phoneticPr fontId="1" type="noConversion"/>
  </si>
  <si>
    <t>All tumors§</t>
  </si>
  <si>
    <t>Low-grade§§</t>
  </si>
  <si>
    <t>231.8±128.6 (15/538)</t>
  </si>
  <si>
    <t>76.7±25.8 (14/240)</t>
  </si>
  <si>
    <t>8.8±2.4 (1.4/31.1)</t>
  </si>
  <si>
    <t>253.1±68.9 (21.2/681)</t>
  </si>
  <si>
    <t>Hs00164982_m1</t>
  </si>
  <si>
    <t>JARID1B</t>
  </si>
  <si>
    <t>jumonji, AT rich interactive domain 1B</t>
  </si>
  <si>
    <t>Hs00366783_m1</t>
  </si>
  <si>
    <t>LHX2</t>
  </si>
  <si>
    <t>LIM homeobox protein 2, LH-2</t>
  </si>
  <si>
    <t>Hs00180351_m1</t>
  </si>
  <si>
    <t>ligand of numb-protein X 1</t>
  </si>
  <si>
    <t>Hs00261754_m1</t>
  </si>
  <si>
    <t>myelin basic protein</t>
  </si>
  <si>
    <t>Hs00921945_m1</t>
  </si>
  <si>
    <t>Mdm2, transformed 3T3 cell double minute 2, p53 binding protein (mouse)</t>
  </si>
  <si>
    <t>Hs01066949_m1</t>
  </si>
  <si>
    <t>MSI1</t>
  </si>
  <si>
    <t>musashi homolog 1</t>
  </si>
  <si>
    <t>Hs00159291_m1</t>
  </si>
  <si>
    <t>musashi homolog 2</t>
  </si>
  <si>
    <t>Hs00292670_m1</t>
  </si>
  <si>
    <t>neurofilament, heavy polypeptide</t>
  </si>
  <si>
    <t>Hs00606024_m1</t>
  </si>
  <si>
    <t>NES</t>
  </si>
  <si>
    <t>Nestin</t>
  </si>
  <si>
    <t>Hs00707120_s1</t>
  </si>
  <si>
    <t>NKX2</t>
  </si>
  <si>
    <t>NK2 transcription factor related, locus 2 (Drosophila)</t>
  </si>
  <si>
    <t>Hs00159616_m1</t>
  </si>
  <si>
    <t>NOG</t>
  </si>
  <si>
    <t>Noggin</t>
  </si>
  <si>
    <t>Hs00271352_s1</t>
  </si>
  <si>
    <t>tailless</t>
  </si>
  <si>
    <t>Hs01128417_m1</t>
  </si>
  <si>
    <t>NR2F1</t>
  </si>
  <si>
    <t>COUP-TFI</t>
  </si>
  <si>
    <t>Hs00818842_m1</t>
  </si>
  <si>
    <t>TrkB</t>
  </si>
  <si>
    <t>Hs02786786_s1</t>
  </si>
  <si>
    <t>oligodendrocyte lineage transcription factor 2</t>
  </si>
  <si>
    <t>Hs00377820_m1</t>
  </si>
  <si>
    <t>platelet derived growth factor C</t>
  </si>
  <si>
    <t>Hs00211916_m1</t>
  </si>
  <si>
    <t>platelet-derived growth factor receptor, alpha polypeptide</t>
  </si>
  <si>
    <t>Hs00998026_m1</t>
  </si>
  <si>
    <t>PNMA2</t>
  </si>
  <si>
    <t>paraneoplastic antigen MA2</t>
  </si>
  <si>
    <t>Hs00246721_s1</t>
  </si>
  <si>
    <t>Brn1</t>
  </si>
  <si>
    <t>Hs00275987_s1</t>
  </si>
  <si>
    <t>prominin1</t>
  </si>
  <si>
    <t>Hs01009257_m1</t>
  </si>
  <si>
    <t>prospero-related homeobox 1</t>
  </si>
  <si>
    <t>Hs00896294_m1</t>
  </si>
  <si>
    <t>phosphatase and tensin homolog (mutated in multiple advanced cancers 1)</t>
  </si>
  <si>
    <t>Hs00829813_s1</t>
  </si>
  <si>
    <t>RPTPzeta / phosphocan</t>
  </si>
  <si>
    <t>Hs00267839_m1</t>
  </si>
  <si>
    <t>OLG-AST</t>
    <phoneticPr fontId="1" type="noConversion"/>
  </si>
  <si>
    <t>O tumors (n=6)</t>
    <phoneticPr fontId="1" type="noConversion"/>
  </si>
  <si>
    <t>Hs00223789_m1</t>
  </si>
  <si>
    <t>RFX4</t>
  </si>
  <si>
    <t>regulatory factor X, 4 (influences HLA class II expression)</t>
  </si>
  <si>
    <t>Hs00934212_m1</t>
  </si>
  <si>
    <t>ROBO2</t>
  </si>
  <si>
    <t>roundabout, axon guidance receptor, homolog 2 (Drosophila)</t>
  </si>
  <si>
    <t>Hs00326067_m1</t>
  </si>
  <si>
    <t>seizure related 6 homolog (mouse)-like</t>
  </si>
  <si>
    <t>Hs00221657_m1</t>
  </si>
  <si>
    <t>slit homolog 1 (Drosophila)</t>
  </si>
  <si>
    <t>Hs00171488_m1</t>
  </si>
  <si>
    <t>AAST vs. NT Down-regulated genes</t>
    <phoneticPr fontId="1" type="noConversion"/>
  </si>
  <si>
    <t>OLG-AST vs. NT Up-regulated genes</t>
    <phoneticPr fontId="1" type="noConversion"/>
  </si>
  <si>
    <t>OLG-AST vs. NT Down-regulated genes</t>
    <phoneticPr fontId="1" type="noConversion"/>
  </si>
  <si>
    <t>OLG</t>
    <phoneticPr fontId="1" type="noConversion"/>
  </si>
  <si>
    <t>AST</t>
    <phoneticPr fontId="1" type="noConversion"/>
  </si>
  <si>
    <t>OLG-AST</t>
    <phoneticPr fontId="1" type="noConversion"/>
  </si>
  <si>
    <t>AOLG</t>
    <phoneticPr fontId="1" type="noConversion"/>
  </si>
  <si>
    <t>AAST</t>
    <phoneticPr fontId="1" type="noConversion"/>
  </si>
  <si>
    <t>OLG</t>
    <phoneticPr fontId="1" type="noConversion"/>
  </si>
  <si>
    <t>AOLG</t>
    <phoneticPr fontId="1" type="noConversion"/>
  </si>
  <si>
    <t>AST</t>
    <phoneticPr fontId="1" type="noConversion"/>
  </si>
  <si>
    <t>AAST</t>
    <phoneticPr fontId="1" type="noConversion"/>
  </si>
  <si>
    <t>Real-time PCR analysis (96-gene Taqman Low Density Array) of selected genes dysregulated in glioma-derived A2B5+ cells (n=19) relative to non-neoplastic A2B5+ glial progenitor cells (n=5)</t>
    <phoneticPr fontId="1" type="noConversion"/>
  </si>
  <si>
    <t>TLDA gene references</t>
    <phoneticPr fontId="1" type="noConversion"/>
  </si>
  <si>
    <t>non-TLDA gene references</t>
    <phoneticPr fontId="1" type="noConversion"/>
  </si>
  <si>
    <t>Hs01053049_s1</t>
  </si>
  <si>
    <t>SOX9</t>
  </si>
  <si>
    <t>SRY (sex determining region Y)-box 9</t>
  </si>
  <si>
    <t>Hs00165814_m1</t>
  </si>
  <si>
    <t>SPARC-like 1 (mast9, hevin)</t>
  </si>
  <si>
    <t>Hs00190740_m1</t>
  </si>
  <si>
    <t>SPIRE2</t>
  </si>
  <si>
    <t>spire homolog 2 (Drosophila)</t>
  </si>
  <si>
    <t>Hs00396706_m1</t>
  </si>
  <si>
    <t>SPON1</t>
  </si>
  <si>
    <t>spondin 1, extracellular matrix protein</t>
  </si>
  <si>
    <t>Hs00323883_m1</t>
  </si>
  <si>
    <t>SRI</t>
  </si>
  <si>
    <t>Sorcin</t>
  </si>
  <si>
    <t>Hs00234168_m1</t>
  </si>
  <si>
    <t>ST8SIA1</t>
  </si>
  <si>
    <t>GD3 synthase</t>
  </si>
  <si>
    <t>Hs00268157_m1</t>
  </si>
  <si>
    <t>TIE2</t>
  </si>
  <si>
    <t>Hs00176096_m1</t>
  </si>
  <si>
    <t>TERT</t>
  </si>
  <si>
    <t>telomerase reverse transcriptase</t>
  </si>
  <si>
    <t>Hs00162669_m1</t>
  </si>
  <si>
    <t>TFAP2C</t>
  </si>
  <si>
    <t>transcription factor AP-2 gamma</t>
  </si>
  <si>
    <t>Hs00231476_m1</t>
  </si>
  <si>
    <t>TOX3</t>
  </si>
  <si>
    <t>trinucleotide repeat containing 9</t>
  </si>
  <si>
    <t>Hs00300355_m1</t>
  </si>
  <si>
    <t>p53</t>
  </si>
  <si>
    <t>Hs00153349_m1</t>
  </si>
  <si>
    <t>TRIB2</t>
  </si>
  <si>
    <t>tribbles homolog 2</t>
  </si>
  <si>
    <t>Hs00222224_m1</t>
  </si>
  <si>
    <t>VANGL2</t>
  </si>
  <si>
    <t>STB1</t>
  </si>
  <si>
    <t>Hs00393412_m1</t>
  </si>
  <si>
    <t>vascular endothelial growth factor</t>
  </si>
  <si>
    <t>Hs00900055_m1</t>
  </si>
  <si>
    <t>VGF nerve growth factor inducible</t>
  </si>
  <si>
    <t>Hs00705044_s1</t>
  </si>
  <si>
    <t>von Willebrand factor</t>
  </si>
  <si>
    <t>Hs00169795_m1</t>
  </si>
  <si>
    <t>WEE1</t>
  </si>
  <si>
    <t>WEE1 homolog (S. pombe)</t>
  </si>
  <si>
    <t>Hs00268721_m1</t>
  </si>
  <si>
    <t>WNT3</t>
  </si>
  <si>
    <t>AAST vs. NT Up-regulated genes</t>
    <phoneticPr fontId="1" type="noConversion"/>
  </si>
  <si>
    <t>Hs00392652_m1</t>
  </si>
  <si>
    <t>Hs00426717_m1</t>
  </si>
  <si>
    <t>Hs00826834_m1</t>
  </si>
  <si>
    <t>Hs00213568_m1</t>
  </si>
  <si>
    <t>SIX homeobox 1</t>
  </si>
  <si>
    <t>SATB homeobox 2</t>
  </si>
  <si>
    <t>cysteine and glycine-rich protein 2</t>
  </si>
  <si>
    <t>microtubule associated tumor suppressor 1</t>
  </si>
  <si>
    <t>sparc/osteonectin, cwcv and kazal-like domains proteoglycan (testican) 3</t>
  </si>
  <si>
    <t>Description</t>
    <phoneticPr fontId="1" type="noConversion"/>
  </si>
  <si>
    <t>A2B5+ vs. A2B5- UP</t>
  </si>
  <si>
    <t>B</t>
  </si>
  <si>
    <t>A2B5+ vs. A2B5- DOWN</t>
  </si>
  <si>
    <t xml:space="preserve">Real-time PCR analysis (96-gene Taqman Low Density Array) of selected genes dysregulated in A2B5+ cells derived from O (n=6), A (n=4), OA (n=4), GBM (n=4) and GSC (n=1) gliomas relative to non-neoplastic A2B5+ glial progenitor cells (n=5) </t>
    <phoneticPr fontId="1" type="noConversion"/>
  </si>
  <si>
    <t>Real-time PCR analysis of selected genes dysregulated in glioma-derived A2B5+ cells relative to their non-tumor A2B5+ counterparts : individual gene validation (non TLDA)</t>
    <phoneticPr fontId="1" type="noConversion"/>
  </si>
  <si>
    <t xml:space="preserve">Real-time PCR analysis (96-gene Taqman Low Density Array) of selected genes dysregulated in A2B5+ cells derived from LG (n=9) and HG (n=10) gliomas relative to non-neoplastic A2B5+ glial progenitor cells (n=5) </t>
    <phoneticPr fontId="1" type="noConversion"/>
  </si>
  <si>
    <t>Real-time PCR analysis (96-gene Taqman Low Density Array) of selected genes dysregulated in glioma-derived A2B5+ cells (n=19) relative to non-neoplastic A2B5+ glial progenitor cells (n=5)</t>
    <phoneticPr fontId="1" type="noConversion"/>
  </si>
  <si>
    <t xml:space="preserve">Real-time PCR analysis (96-gene Taqman Low Density Array) of selected genes dysregulated in A2B5+ cells derived from O (n=6), A (n=4), OA (n=4), GBM (n=4) and GSC (n=1) gliomas relative to non-neoplastic A2B5+ glial progenitor cells (n=5) </t>
    <phoneticPr fontId="1" type="noConversion"/>
  </si>
  <si>
    <t>Real-time PCR analysis of selected genes dysregulated in glioma-derived A2B5+ cells relative to their non-tumor A2B5+ counterparts : individual gene validation (non TLDA)</t>
    <phoneticPr fontId="1" type="noConversion"/>
  </si>
  <si>
    <t xml:space="preserve">Real-time PCR analysis (96-gene Taqman Low Density Array) of selected genes dysregulated in A2B5+ cells derived from LG (n=9) and HG (n=10) gliomas relative to non-neoplastic A2B5+ glial progenitor cells (n=5) </t>
    <phoneticPr fontId="1" type="noConversion"/>
  </si>
  <si>
    <t>OLG</t>
    <phoneticPr fontId="1" type="noConversion"/>
  </si>
  <si>
    <t>AOLG</t>
    <phoneticPr fontId="1" type="noConversion"/>
  </si>
  <si>
    <t>AST</t>
    <phoneticPr fontId="1" type="noConversion"/>
  </si>
  <si>
    <t>AAST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</si>
</sst>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8"/>
      <name val="Verdana"/>
    </font>
    <font>
      <u/>
      <sz val="11"/>
      <color indexed="12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indexed="8"/>
      <name val="Arial"/>
    </font>
    <font>
      <u/>
      <sz val="11"/>
      <color indexed="12"/>
      <name val="Arial"/>
    </font>
    <font>
      <b/>
      <sz val="11"/>
      <color indexed="8"/>
      <name val="Arial"/>
    </font>
    <font>
      <b/>
      <sz val="11"/>
      <name val="Arial"/>
    </font>
    <font>
      <sz val="11"/>
      <name val="Arial"/>
    </font>
    <font>
      <sz val="11"/>
      <color indexed="10"/>
      <name val="Arial"/>
    </font>
    <font>
      <b/>
      <i/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Border="0" applyAlignment="0" applyProtection="0"/>
    <xf numFmtId="0" fontId="5" fillId="0" borderId="0" applyNumberFormat="0" applyBorder="0" applyAlignment="0" applyProtection="0"/>
    <xf numFmtId="0" fontId="6" fillId="0" borderId="0" applyNumberFormat="0" applyBorder="0" applyAlignment="0" applyProtection="0"/>
  </cellStyleXfs>
  <cellXfs count="149">
    <xf numFmtId="0" fontId="0" fillId="0" borderId="0" xfId="0"/>
    <xf numFmtId="0" fontId="7" fillId="0" borderId="0" xfId="0" applyFont="1"/>
    <xf numFmtId="0" fontId="8" fillId="0" borderId="0" xfId="1" applyFont="1" applyAlignment="1" applyProtection="1"/>
    <xf numFmtId="0" fontId="9" fillId="0" borderId="0" xfId="0" applyFont="1"/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7" fillId="0" borderId="1" xfId="2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/>
    <xf numFmtId="0" fontId="11" fillId="0" borderId="1" xfId="0" applyFont="1" applyFill="1" applyBorder="1" applyAlignment="1">
      <alignment horizontal="left" wrapText="1"/>
    </xf>
    <xf numFmtId="0" fontId="11" fillId="0" borderId="1" xfId="2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11" fillId="0" borderId="1" xfId="2" applyFont="1" applyFill="1" applyBorder="1" applyAlignment="1">
      <alignment wrapText="1"/>
    </xf>
    <xf numFmtId="0" fontId="11" fillId="0" borderId="1" xfId="2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/>
    <xf numFmtId="0" fontId="11" fillId="0" borderId="1" xfId="0" applyFont="1" applyFill="1" applyBorder="1"/>
    <xf numFmtId="49" fontId="11" fillId="0" borderId="1" xfId="0" applyNumberFormat="1" applyFont="1" applyFill="1" applyBorder="1" applyAlignment="1">
      <alignment horizontal="left"/>
    </xf>
    <xf numFmtId="0" fontId="11" fillId="0" borderId="1" xfId="3" applyFont="1" applyFill="1" applyBorder="1" applyAlignment="1" applyProtection="1">
      <alignment vertical="center"/>
      <protection locked="0"/>
    </xf>
    <xf numFmtId="0" fontId="11" fillId="0" borderId="1" xfId="4" applyFont="1" applyFill="1" applyBorder="1" applyAlignment="1" applyProtection="1">
      <alignment vertical="center"/>
      <protection locked="0"/>
    </xf>
    <xf numFmtId="0" fontId="11" fillId="0" borderId="1" xfId="1" applyFont="1" applyFill="1" applyBorder="1" applyAlignment="1" applyProtection="1"/>
    <xf numFmtId="0" fontId="11" fillId="0" borderId="1" xfId="2" applyFont="1" applyFill="1" applyBorder="1" applyAlignment="1"/>
    <xf numFmtId="0" fontId="11" fillId="0" borderId="1" xfId="3" applyFont="1" applyFill="1" applyBorder="1" applyAlignment="1" applyProtection="1">
      <alignment vertical="center" wrapText="1"/>
      <protection locked="0"/>
    </xf>
    <xf numFmtId="0" fontId="11" fillId="0" borderId="1" xfId="5" applyFont="1" applyFill="1" applyBorder="1" applyAlignment="1" applyProtection="1">
      <alignment vertical="center"/>
      <protection locked="0"/>
    </xf>
    <xf numFmtId="0" fontId="11" fillId="0" borderId="1" xfId="5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vertical="center"/>
    </xf>
    <xf numFmtId="0" fontId="11" fillId="0" borderId="1" xfId="4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7" fillId="0" borderId="0" xfId="0" applyFont="1" applyAlignment="1">
      <alignment horizontal="left" readingOrder="1"/>
    </xf>
    <xf numFmtId="11" fontId="9" fillId="0" borderId="0" xfId="0" applyNumberFormat="1" applyFont="1"/>
    <xf numFmtId="11" fontId="7" fillId="0" borderId="0" xfId="0" applyNumberFormat="1" applyFont="1"/>
    <xf numFmtId="0" fontId="7" fillId="0" borderId="8" xfId="0" applyFont="1" applyBorder="1"/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11" fontId="7" fillId="0" borderId="9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1" fontId="7" fillId="0" borderId="12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0" borderId="0" xfId="0" applyFont="1" applyFill="1"/>
    <xf numFmtId="0" fontId="7" fillId="0" borderId="0" xfId="0" applyFont="1" applyFill="1"/>
    <xf numFmtId="11" fontId="7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11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1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7" fillId="0" borderId="0" xfId="0" applyFont="1" applyFill="1" applyBorder="1"/>
    <xf numFmtId="11" fontId="7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/>
    </xf>
    <xf numFmtId="11" fontId="7" fillId="0" borderId="0" xfId="0" applyNumberFormat="1" applyFont="1" applyFill="1" applyBorder="1" applyAlignment="1">
      <alignment horizontal="center"/>
    </xf>
    <xf numFmtId="11" fontId="9" fillId="0" borderId="0" xfId="0" applyNumberFormat="1" applyFont="1"/>
    <xf numFmtId="11" fontId="7" fillId="0" borderId="0" xfId="0" applyNumberFormat="1" applyFont="1"/>
    <xf numFmtId="0" fontId="7" fillId="0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11" fontId="7" fillId="0" borderId="10" xfId="0" applyNumberFormat="1" applyFont="1" applyFill="1" applyBorder="1" applyAlignment="1">
      <alignment horizontal="center"/>
    </xf>
    <xf numFmtId="11" fontId="7" fillId="0" borderId="10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1" fontId="9" fillId="0" borderId="1" xfId="0" applyNumberFormat="1" applyFont="1" applyBorder="1" applyAlignment="1">
      <alignment horizontal="center"/>
    </xf>
    <xf numFmtId="11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1" fontId="7" fillId="0" borderId="1" xfId="0" applyNumberFormat="1" applyFont="1" applyBorder="1" applyAlignment="1">
      <alignment horizontal="center"/>
    </xf>
    <xf numFmtId="11" fontId="7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1" fontId="10" fillId="0" borderId="1" xfId="0" applyNumberFormat="1" applyFont="1" applyFill="1" applyBorder="1" applyAlignment="1">
      <alignment horizontal="center"/>
    </xf>
    <xf numFmtId="11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1" fillId="0" borderId="1" xfId="0" applyFont="1" applyFill="1" applyBorder="1" applyAlignment="1">
      <alignment horizontal="center"/>
    </xf>
    <xf numFmtId="11" fontId="11" fillId="0" borderId="1" xfId="0" applyNumberFormat="1" applyFont="1" applyFill="1" applyBorder="1" applyAlignment="1">
      <alignment horizontal="center"/>
    </xf>
    <xf numFmtId="11" fontId="11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11" fontId="11" fillId="0" borderId="0" xfId="0" applyNumberFormat="1" applyFont="1" applyFill="1" applyBorder="1"/>
    <xf numFmtId="11" fontId="11" fillId="0" borderId="0" xfId="0" applyNumberFormat="1" applyFont="1" applyFill="1" applyBorder="1"/>
    <xf numFmtId="2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1" fontId="11" fillId="0" borderId="0" xfId="0" applyNumberFormat="1" applyFont="1" applyFill="1"/>
    <xf numFmtId="11" fontId="11" fillId="0" borderId="0" xfId="0" applyNumberFormat="1" applyFont="1" applyFill="1"/>
    <xf numFmtId="2" fontId="11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11" fontId="11" fillId="0" borderId="0" xfId="0" applyNumberFormat="1" applyFont="1" applyFill="1" applyBorder="1" applyAlignment="1">
      <alignment horizontal="center"/>
    </xf>
    <xf numFmtId="11" fontId="11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11" fontId="7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1" fontId="12" fillId="0" borderId="0" xfId="0" applyNumberFormat="1" applyFont="1" applyFill="1" applyBorder="1" applyAlignment="1">
      <alignment horizontal="center"/>
    </xf>
    <xf numFmtId="11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11" fontId="7" fillId="0" borderId="0" xfId="0" applyNumberFormat="1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/>
    </xf>
    <xf numFmtId="11" fontId="7" fillId="0" borderId="0" xfId="0" applyNumberFormat="1" applyFont="1" applyFill="1" applyBorder="1" applyAlignment="1">
      <alignment horizontal="left"/>
    </xf>
    <xf numFmtId="11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49" fontId="7" fillId="0" borderId="13" xfId="0" applyNumberFormat="1" applyFont="1" applyFill="1" applyBorder="1" applyAlignment="1">
      <alignment horizontal="center"/>
    </xf>
    <xf numFmtId="0" fontId="7" fillId="0" borderId="1" xfId="0" applyFont="1" applyBorder="1"/>
    <xf numFmtId="11" fontId="7" fillId="0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1" fontId="9" fillId="0" borderId="0" xfId="0" applyNumberFormat="1" applyFont="1" applyFill="1"/>
    <xf numFmtId="1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7" fillId="0" borderId="0" xfId="0" applyFont="1" applyFill="1" applyAlignment="1">
      <alignment horizontal="left"/>
    </xf>
    <xf numFmtId="11" fontId="7" fillId="0" borderId="0" xfId="0" applyNumberFormat="1" applyFont="1" applyAlignment="1">
      <alignment horizontal="center"/>
    </xf>
    <xf numFmtId="11" fontId="7" fillId="0" borderId="5" xfId="0" applyNumberFormat="1" applyFont="1" applyFill="1" applyBorder="1" applyAlignment="1">
      <alignment horizontal="center"/>
    </xf>
    <xf numFmtId="11" fontId="7" fillId="0" borderId="6" xfId="0" applyNumberFormat="1" applyFont="1" applyFill="1" applyBorder="1" applyAlignment="1">
      <alignment horizontal="center"/>
    </xf>
    <xf numFmtId="11" fontId="7" fillId="0" borderId="7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</cellXfs>
  <cellStyles count="6">
    <cellStyle name="Bad" xfId="4"/>
    <cellStyle name="Good" xfId="3"/>
    <cellStyle name="Hyperlink" xfId="1" builtinId="8"/>
    <cellStyle name="Neutral" xfId="5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6</xdr:row>
      <xdr:rowOff>57150</xdr:rowOff>
    </xdr:from>
    <xdr:to>
      <xdr:col>1</xdr:col>
      <xdr:colOff>590550</xdr:colOff>
      <xdr:row>7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V="1">
          <a:off x="920750" y="895350"/>
          <a:ext cx="76200" cy="13970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514350</xdr:colOff>
      <xdr:row>6</xdr:row>
      <xdr:rowOff>57150</xdr:rowOff>
    </xdr:from>
    <xdr:to>
      <xdr:col>3</xdr:col>
      <xdr:colOff>590550</xdr:colOff>
      <xdr:row>7</xdr:row>
      <xdr:rowOff>57150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V="1">
          <a:off x="6248400" y="895350"/>
          <a:ext cx="0" cy="13970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roducts.appliedbiosystems.com/ab/en/US/adirect/ab?cmd=ABAssayDetailDisplay&amp;assayID=Hs00826834_m1&amp;Fs=y&amp;adv_phrase3=EXACT&amp;adv_phrase2=EXACT&amp;adv_phrase1=EXACT&amp;assayType=GE&amp;catID=601267&amp;adv_kw_filter3=ALL&amp;srchType=keyword&amp;adv_kw_filter2=ALL&amp;SearchRequest.Common.QueryText=MTUS1&amp;kwdropdown=ge&amp;adv_kw_filter1=ALL&amp;species=Homo+sapiens&amp;adv_query_text3=&amp;searchType=keyword&amp;adv_query_text2=&amp;adv_query_text1=&amp;uploadType=ID+List&amp;adv_boolean3=AND&amp;adv_boolean2=AND&amp;adv_boolean1=AND&amp;chkBatchQueryText=false&amp;kwfilter=ALL&amp;SearchRequest.Common.PageNumber=1&amp;msgType=ABGEKeywordResults" TargetMode="External"/><Relationship Id="rId4" Type="http://schemas.openxmlformats.org/officeDocument/2006/relationships/hyperlink" Target="https://products.appliedbiosystems.com/ab/en/US/adirect/ab?cmd=ABAssayDetailDisplay&amp;assayID=Hs00213568_m1&amp;Fs=y&amp;adv_phrase3=EXACT&amp;adv_phrase2=EXACT&amp;adv_phrase1=EXACT&amp;assayType=GE&amp;catID=601267&amp;adv_kw_filter3=ALL&amp;srchType=keyword&amp;adv_kw_filter2=ALL&amp;SearchRequest.Common.QueryText=SPOCK3&amp;kwdropdown=ge&amp;adv_kw_filter1=ALL&amp;species=Homo+sapiens&amp;adv_query_text3=&amp;searchType=keyword&amp;adv_query_text2=&amp;adv_query_text1=&amp;uploadType=ID+List&amp;adv_boolean3=AND&amp;adv_boolean2=AND&amp;adv_boolean1=AND&amp;chkBatchQueryText=false&amp;kwfilter=ALL&amp;SearchRequest.Common.PageNumber=1&amp;msgType=ABGEKeywordResults" TargetMode="External"/><Relationship Id="rId5" Type="http://schemas.openxmlformats.org/officeDocument/2006/relationships/hyperlink" Target="https://products.appliedbiosystems.com/ab/en/US/adirect/ab?cmd=ABAssayDetailDisplay&amp;assayID=Hs00213568_m1&amp;Fs=y&amp;adv_phrase3=EXACT&amp;adv_phrase2=EXACT&amp;adv_phrase1=EXACT&amp;assayType=GE&amp;catID=601267&amp;adv_kw_filter3=ALL&amp;srchType=keyword&amp;adv_kw_filter2=ALL&amp;SearchRequest.Common.QueryText=SPOCK3&amp;kwdropdown=ge&amp;adv_kw_filter1=ALL&amp;species=Homo+sapiens&amp;adv_query_text3=&amp;searchType=keyword&amp;adv_query_text2=&amp;adv_query_text1=&amp;uploadType=ID+List&amp;adv_boolean3=AND&amp;adv_boolean2=AND&amp;adv_boolean1=AND&amp;chkBatchQueryText=false&amp;kwfilter=ALL&amp;SearchRequest.Common.PageNumber=1&amp;msgType=ABGEKeywordResults" TargetMode="External"/><Relationship Id="rId1" Type="http://schemas.openxmlformats.org/officeDocument/2006/relationships/hyperlink" Target="https://products.appliedbiosystems.com/ab/en/US/adirect/ab?cmd=ABAssayDetailDisplay&amp;assayID=Hs00392652_m1&amp;Fs=y&amp;adv_phrase3=EXACT&amp;adv_phrase2=EXACT&amp;adv_phrase1=EXACT&amp;assayType=GE&amp;catID=601267&amp;adv_kw_filter3=ALL&amp;srchType=keyword&amp;adv_kw_filter2=ALL&amp;SearchRequest.Common.QueryText=SATB2&amp;kwdropdown=ge&amp;adv_kw_filter1=ALL&amp;species=Homo+sapiens&amp;adv_query_text3=&amp;searchType=keyword&amp;adv_query_text2=&amp;adv_query_text1=&amp;uploadType=ID+List&amp;adv_boolean3=AND&amp;adv_boolean2=AND&amp;adv_boolean1=AND&amp;chkBatchQueryText=false&amp;kwfilter=ALL&amp;SearchRequest.Common.PageNumber=1&amp;msgType=ABGEKeywordResults" TargetMode="External"/><Relationship Id="rId2" Type="http://schemas.openxmlformats.org/officeDocument/2006/relationships/hyperlink" Target="https://products.appliedbiosystems.com/ab/en/US/adirect/ab?cmd=ABAssayDetailDisplay&amp;assayID=Hs00426717_m1&amp;Fs=y&amp;adv_phrase3=EXACT&amp;adv_phrase2=EXACT&amp;adv_phrase1=EXACT&amp;assayType=GE&amp;catID=601267&amp;adv_kw_filter3=ALL&amp;srchType=keyword&amp;adv_kw_filter2=ALL&amp;SearchRequest.Common.QueryText=CSRP2&amp;kwdropdown=ge&amp;adv_kw_filter1=ALL&amp;species=Homo+sapiens&amp;adv_query_text3=&amp;searchType=keyword&amp;adv_query_text2=&amp;adv_query_text1=&amp;uploadType=ID+List&amp;adv_boolean3=AND&amp;adv_boolean2=AND&amp;adv_boolean1=AND&amp;chkBatchQueryText=false&amp;kwfilter=ALL&amp;SearchRequest.Common.PageNumber=1&amp;msgType=ABGEKeyword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37"/>
  <sheetViews>
    <sheetView tabSelected="1" workbookViewId="0">
      <selection activeCell="C41" sqref="C41"/>
    </sheetView>
  </sheetViews>
  <sheetFormatPr baseColWidth="10" defaultColWidth="8.83203125" defaultRowHeight="13"/>
  <cols>
    <col min="1" max="1" width="21.6640625" style="56" customWidth="1"/>
    <col min="2" max="8" width="8.83203125" style="56"/>
    <col min="9" max="9" width="14.83203125" style="56" customWidth="1"/>
    <col min="10" max="16384" width="8.83203125" style="56"/>
  </cols>
  <sheetData>
    <row r="1" spans="1:9" s="55" customFormat="1">
      <c r="A1" s="55" t="s">
        <v>21</v>
      </c>
      <c r="H1" s="134"/>
    </row>
    <row r="2" spans="1:9">
      <c r="H2" s="57"/>
    </row>
    <row r="3" spans="1:9">
      <c r="A3" s="10" t="s">
        <v>25</v>
      </c>
      <c r="B3" s="62" t="s">
        <v>366</v>
      </c>
      <c r="C3" s="62" t="s">
        <v>367</v>
      </c>
      <c r="D3" s="62" t="s">
        <v>368</v>
      </c>
      <c r="E3" s="62" t="s">
        <v>369</v>
      </c>
      <c r="F3" s="62" t="s">
        <v>203</v>
      </c>
      <c r="G3" s="63" t="s">
        <v>23</v>
      </c>
      <c r="H3" s="62" t="s">
        <v>24</v>
      </c>
      <c r="I3" s="62" t="s">
        <v>36</v>
      </c>
    </row>
    <row r="4" spans="1:9">
      <c r="A4" s="10" t="s">
        <v>26</v>
      </c>
      <c r="B4" s="62">
        <v>3</v>
      </c>
      <c r="C4" s="62">
        <v>3</v>
      </c>
      <c r="D4" s="62">
        <v>2</v>
      </c>
      <c r="E4" s="62">
        <v>2</v>
      </c>
      <c r="F4" s="62">
        <v>4</v>
      </c>
      <c r="G4" s="135">
        <v>4</v>
      </c>
      <c r="H4" s="62">
        <v>1</v>
      </c>
      <c r="I4" s="62">
        <v>5</v>
      </c>
    </row>
    <row r="6" spans="1:9">
      <c r="B6" s="136" t="s">
        <v>96</v>
      </c>
    </row>
    <row r="7" spans="1:9">
      <c r="A7" s="56" t="s">
        <v>22</v>
      </c>
      <c r="B7" s="136">
        <v>19</v>
      </c>
    </row>
    <row r="8" spans="1:9">
      <c r="A8" s="56" t="s">
        <v>35</v>
      </c>
      <c r="B8" s="136">
        <v>10</v>
      </c>
    </row>
    <row r="9" spans="1:9">
      <c r="A9" s="56" t="s">
        <v>34</v>
      </c>
      <c r="B9" s="136">
        <v>9</v>
      </c>
    </row>
    <row r="10" spans="1:9">
      <c r="A10" s="56" t="s">
        <v>37</v>
      </c>
      <c r="B10" s="136">
        <v>6</v>
      </c>
    </row>
    <row r="11" spans="1:9">
      <c r="A11" s="56" t="s">
        <v>38</v>
      </c>
      <c r="B11" s="136">
        <v>4</v>
      </c>
    </row>
    <row r="12" spans="1:9">
      <c r="A12" s="56" t="s">
        <v>95</v>
      </c>
      <c r="B12" s="136">
        <v>4</v>
      </c>
    </row>
    <row r="14" spans="1:9" s="137" customFormat="1">
      <c r="A14" s="137" t="s">
        <v>1</v>
      </c>
    </row>
    <row r="15" spans="1:9">
      <c r="A15" s="68" t="s">
        <v>204</v>
      </c>
      <c r="B15" s="56" t="s">
        <v>28</v>
      </c>
    </row>
    <row r="16" spans="1:9">
      <c r="A16" s="68" t="s">
        <v>369</v>
      </c>
      <c r="B16" s="56" t="s">
        <v>205</v>
      </c>
    </row>
    <row r="17" spans="1:2">
      <c r="A17" s="56" t="s">
        <v>51</v>
      </c>
      <c r="B17" s="56" t="s">
        <v>52</v>
      </c>
    </row>
    <row r="18" spans="1:2">
      <c r="A18" s="56" t="s">
        <v>149</v>
      </c>
      <c r="B18" s="56" t="s">
        <v>50</v>
      </c>
    </row>
    <row r="19" spans="1:2">
      <c r="A19" s="68" t="s">
        <v>23</v>
      </c>
      <c r="B19" s="56" t="s">
        <v>32</v>
      </c>
    </row>
    <row r="20" spans="1:2">
      <c r="A20" s="68" t="s">
        <v>24</v>
      </c>
      <c r="B20" s="56" t="s">
        <v>33</v>
      </c>
    </row>
    <row r="21" spans="1:2">
      <c r="A21" s="56" t="s">
        <v>43</v>
      </c>
      <c r="B21" s="56" t="s">
        <v>44</v>
      </c>
    </row>
    <row r="22" spans="1:2">
      <c r="A22" s="56" t="s">
        <v>79</v>
      </c>
      <c r="B22" s="56" t="s">
        <v>49</v>
      </c>
    </row>
    <row r="23" spans="1:2">
      <c r="A23" s="56" t="s">
        <v>45</v>
      </c>
      <c r="B23" s="56" t="s">
        <v>46</v>
      </c>
    </row>
    <row r="24" spans="1:2">
      <c r="A24" s="56" t="s">
        <v>41</v>
      </c>
      <c r="B24" s="56" t="s">
        <v>42</v>
      </c>
    </row>
    <row r="25" spans="1:2">
      <c r="A25" s="68" t="s">
        <v>366</v>
      </c>
      <c r="B25" s="56" t="s">
        <v>27</v>
      </c>
    </row>
    <row r="26" spans="1:2">
      <c r="A26" s="68" t="s">
        <v>367</v>
      </c>
      <c r="B26" s="56" t="s">
        <v>206</v>
      </c>
    </row>
    <row r="27" spans="1:2">
      <c r="A27" s="68" t="s">
        <v>203</v>
      </c>
      <c r="B27" s="56" t="s">
        <v>31</v>
      </c>
    </row>
    <row r="28" spans="1:2">
      <c r="A28" s="56" t="s">
        <v>97</v>
      </c>
      <c r="B28" s="56" t="s">
        <v>98</v>
      </c>
    </row>
    <row r="30" spans="1:2" s="137" customFormat="1">
      <c r="A30" s="137" t="s">
        <v>2</v>
      </c>
    </row>
    <row r="31" spans="1:2">
      <c r="A31" s="138">
        <v>1</v>
      </c>
      <c r="B31" s="56" t="s">
        <v>370</v>
      </c>
    </row>
    <row r="32" spans="1:2">
      <c r="A32" s="138">
        <v>2</v>
      </c>
      <c r="B32" s="1" t="s">
        <v>440</v>
      </c>
    </row>
    <row r="33" spans="1:2">
      <c r="A33" s="138">
        <v>3</v>
      </c>
      <c r="B33" s="1" t="s">
        <v>434</v>
      </c>
    </row>
    <row r="34" spans="1:2">
      <c r="A34" s="138">
        <v>4</v>
      </c>
      <c r="B34" s="1" t="s">
        <v>435</v>
      </c>
    </row>
    <row r="35" spans="1:2">
      <c r="A35" s="138">
        <v>5</v>
      </c>
      <c r="B35" s="68" t="s">
        <v>371</v>
      </c>
    </row>
    <row r="36" spans="1:2">
      <c r="A36" s="138">
        <v>6</v>
      </c>
      <c r="B36" s="68" t="s">
        <v>372</v>
      </c>
    </row>
    <row r="37" spans="1:2">
      <c r="A37" s="138">
        <v>7</v>
      </c>
      <c r="B37" s="1" t="s">
        <v>4</v>
      </c>
    </row>
  </sheetData>
  <sortState ref="A15:D28">
    <sortCondition ref="A15:A28"/>
  </sortState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60"/>
  <sheetViews>
    <sheetView workbookViewId="0">
      <selection activeCell="L20" sqref="L20"/>
    </sheetView>
  </sheetViews>
  <sheetFormatPr baseColWidth="10" defaultColWidth="8.83203125" defaultRowHeight="13"/>
  <cols>
    <col min="1" max="1" width="16.5" style="1" customWidth="1"/>
    <col min="2" max="5" width="8.83203125" style="1"/>
    <col min="6" max="6" width="8.83203125" style="73"/>
    <col min="7" max="7" width="8.83203125" style="1"/>
    <col min="8" max="8" width="8.83203125" style="39"/>
    <col min="9" max="9" width="13.33203125" style="1" customWidth="1"/>
    <col min="10" max="16384" width="8.83203125" style="1"/>
  </cols>
  <sheetData>
    <row r="1" spans="1:9" s="3" customFormat="1" ht="14" customHeight="1">
      <c r="A1" s="3" t="s">
        <v>437</v>
      </c>
      <c r="F1" s="72"/>
      <c r="H1" s="38"/>
    </row>
    <row r="2" spans="1:9" ht="14" customHeight="1"/>
    <row r="3" spans="1:9" ht="14" customHeight="1">
      <c r="A3" s="126" t="s">
        <v>25</v>
      </c>
      <c r="B3" s="62" t="s">
        <v>366</v>
      </c>
      <c r="C3" s="62" t="s">
        <v>367</v>
      </c>
      <c r="D3" s="62" t="s">
        <v>368</v>
      </c>
      <c r="E3" s="62" t="s">
        <v>369</v>
      </c>
      <c r="F3" s="127" t="s">
        <v>203</v>
      </c>
      <c r="G3" s="63" t="s">
        <v>23</v>
      </c>
      <c r="H3" s="62" t="s">
        <v>24</v>
      </c>
      <c r="I3" s="62" t="s">
        <v>36</v>
      </c>
    </row>
    <row r="4" spans="1:9" ht="14" customHeight="1" thickBot="1">
      <c r="A4" s="126" t="s">
        <v>26</v>
      </c>
      <c r="B4" s="128">
        <v>3</v>
      </c>
      <c r="C4" s="128">
        <v>3</v>
      </c>
      <c r="D4" s="128">
        <v>2</v>
      </c>
      <c r="E4" s="128">
        <v>2</v>
      </c>
      <c r="F4" s="129">
        <v>4</v>
      </c>
      <c r="G4" s="130">
        <v>4</v>
      </c>
      <c r="H4" s="128">
        <v>1</v>
      </c>
      <c r="I4" s="128">
        <v>5</v>
      </c>
    </row>
    <row r="5" spans="1:9" ht="14" customHeight="1" thickBot="1">
      <c r="A5" s="40" t="s">
        <v>40</v>
      </c>
      <c r="B5" s="140" t="s">
        <v>39</v>
      </c>
      <c r="C5" s="141"/>
      <c r="D5" s="141"/>
      <c r="E5" s="141"/>
      <c r="F5" s="141"/>
      <c r="G5" s="141"/>
      <c r="H5" s="142"/>
      <c r="I5" s="53">
        <v>5</v>
      </c>
    </row>
    <row r="6" spans="1:9" ht="14" customHeight="1"/>
    <row r="7" spans="1:9" ht="14" customHeight="1">
      <c r="A7" s="3" t="s">
        <v>47</v>
      </c>
    </row>
    <row r="8" spans="1:9" ht="14" customHeight="1"/>
    <row r="9" spans="1:9" ht="14" customHeight="1">
      <c r="A9" s="33" t="s">
        <v>77</v>
      </c>
      <c r="B9" s="33" t="s">
        <v>78</v>
      </c>
      <c r="C9" s="33" t="s">
        <v>79</v>
      </c>
      <c r="D9" s="33" t="s">
        <v>80</v>
      </c>
      <c r="E9" s="33" t="s">
        <v>81</v>
      </c>
      <c r="F9" s="88" t="s">
        <v>82</v>
      </c>
      <c r="G9" s="89" t="s">
        <v>148</v>
      </c>
      <c r="H9" s="33" t="s">
        <v>149</v>
      </c>
    </row>
    <row r="10" spans="1:9" ht="14" customHeight="1">
      <c r="A10" s="35" t="s">
        <v>150</v>
      </c>
      <c r="B10" s="35">
        <v>7425</v>
      </c>
      <c r="C10" s="35" t="s">
        <v>150</v>
      </c>
      <c r="D10" s="35">
        <v>9.2108473173225303</v>
      </c>
      <c r="E10" s="35">
        <v>7.9762403863016997</v>
      </c>
      <c r="F10" s="91">
        <v>9.3407234470875594E-9</v>
      </c>
      <c r="G10" s="92">
        <v>8.5000583368496801E-7</v>
      </c>
      <c r="H10" s="35">
        <f>2^D10</f>
        <v>592.57227492766742</v>
      </c>
    </row>
    <row r="11" spans="1:9" ht="14" customHeight="1">
      <c r="A11" s="35" t="s">
        <v>151</v>
      </c>
      <c r="B11" s="35">
        <v>100133941</v>
      </c>
      <c r="C11" s="35" t="s">
        <v>151</v>
      </c>
      <c r="D11" s="35">
        <v>4.9813929020163599</v>
      </c>
      <c r="E11" s="35">
        <v>5.0984273229338397</v>
      </c>
      <c r="F11" s="91">
        <v>1.9969270064663302E-5</v>
      </c>
      <c r="G11" s="92">
        <v>3.6344071517687099E-4</v>
      </c>
      <c r="H11" s="35">
        <f>2^D11</f>
        <v>31.589931464936594</v>
      </c>
    </row>
    <row r="12" spans="1:9" ht="14" customHeight="1">
      <c r="A12" s="35" t="s">
        <v>155</v>
      </c>
      <c r="B12" s="35">
        <v>2138</v>
      </c>
      <c r="C12" s="35" t="s">
        <v>155</v>
      </c>
      <c r="D12" s="35">
        <v>4.8574871234569104</v>
      </c>
      <c r="E12" s="35">
        <v>3.5811918981078499</v>
      </c>
      <c r="F12" s="91">
        <v>1.2468792405841099E-3</v>
      </c>
      <c r="G12" s="92">
        <v>6.6172062866758901E-3</v>
      </c>
      <c r="H12" s="35">
        <f>2^D12</f>
        <v>28.990074252090253</v>
      </c>
    </row>
    <row r="13" spans="1:9" ht="14" customHeight="1">
      <c r="A13" s="35" t="s">
        <v>154</v>
      </c>
      <c r="B13" s="35">
        <v>2149</v>
      </c>
      <c r="C13" s="35" t="s">
        <v>154</v>
      </c>
      <c r="D13" s="35">
        <v>3.1744153964158501</v>
      </c>
      <c r="E13" s="35">
        <v>3.2469833938344399</v>
      </c>
      <c r="F13" s="91">
        <v>2.9713676555519399E-3</v>
      </c>
      <c r="G13" s="92">
        <v>1.3519722832761301E-2</v>
      </c>
      <c r="H13" s="35">
        <f>2^D13</f>
        <v>9.0280561813866509</v>
      </c>
    </row>
    <row r="14" spans="1:9" ht="14" customHeight="1">
      <c r="G14" s="39"/>
      <c r="H14" s="1"/>
    </row>
    <row r="15" spans="1:9" ht="14" customHeight="1">
      <c r="A15" s="3" t="s">
        <v>48</v>
      </c>
      <c r="G15" s="39"/>
      <c r="H15" s="1"/>
    </row>
    <row r="16" spans="1:9" ht="14" customHeight="1">
      <c r="G16" s="39"/>
      <c r="H16" s="1"/>
    </row>
    <row r="17" spans="1:11" ht="14" customHeight="1">
      <c r="A17" s="33" t="s">
        <v>77</v>
      </c>
      <c r="B17" s="33" t="s">
        <v>78</v>
      </c>
      <c r="C17" s="33" t="s">
        <v>79</v>
      </c>
      <c r="D17" s="33" t="s">
        <v>80</v>
      </c>
      <c r="E17" s="33" t="s">
        <v>81</v>
      </c>
      <c r="F17" s="88" t="s">
        <v>82</v>
      </c>
      <c r="G17" s="89" t="s">
        <v>148</v>
      </c>
      <c r="H17" s="33" t="s">
        <v>149</v>
      </c>
      <c r="K17" s="131"/>
    </row>
    <row r="18" spans="1:11" ht="14" customHeight="1">
      <c r="A18" s="35" t="s">
        <v>159</v>
      </c>
      <c r="B18" s="35">
        <v>8842</v>
      </c>
      <c r="C18" s="35" t="s">
        <v>159</v>
      </c>
      <c r="D18" s="35">
        <v>-7.9928095839522202</v>
      </c>
      <c r="E18" s="35">
        <v>-5.9006294959416401</v>
      </c>
      <c r="F18" s="91">
        <v>2.19794062747509E-6</v>
      </c>
      <c r="G18" s="92">
        <v>1.0000629855011701E-4</v>
      </c>
      <c r="H18" s="132">
        <f t="shared" ref="H18:H44" si="0">-1/(2^D18)</f>
        <v>-254.72726604588053</v>
      </c>
      <c r="K18" s="133"/>
    </row>
    <row r="19" spans="1:11" s="56" customFormat="1" ht="14" customHeight="1">
      <c r="A19" s="62" t="s">
        <v>157</v>
      </c>
      <c r="B19" s="62">
        <v>6663</v>
      </c>
      <c r="C19" s="62" t="s">
        <v>157</v>
      </c>
      <c r="D19" s="62">
        <v>-7.7287503819997303</v>
      </c>
      <c r="E19" s="62">
        <v>-5.2968107699664397</v>
      </c>
      <c r="F19" s="127">
        <v>1.15464520720854E-5</v>
      </c>
      <c r="G19" s="63">
        <v>2.9172304156117299E-4</v>
      </c>
      <c r="H19" s="132">
        <f t="shared" si="0"/>
        <v>-212.12199059979821</v>
      </c>
      <c r="K19" s="70"/>
    </row>
    <row r="20" spans="1:11" s="56" customFormat="1" ht="14" customHeight="1">
      <c r="A20" s="62" t="s">
        <v>156</v>
      </c>
      <c r="B20" s="62">
        <v>4155</v>
      </c>
      <c r="C20" s="62" t="s">
        <v>156</v>
      </c>
      <c r="D20" s="62">
        <v>-7.5314279815212402</v>
      </c>
      <c r="E20" s="62">
        <v>-4.6153979936336702</v>
      </c>
      <c r="F20" s="127">
        <v>7.5769359832471395E-5</v>
      </c>
      <c r="G20" s="63">
        <v>1.1491686241258199E-3</v>
      </c>
      <c r="H20" s="132">
        <f t="shared" si="0"/>
        <v>-185.00596558831177</v>
      </c>
      <c r="K20" s="70"/>
    </row>
    <row r="21" spans="1:11" s="56" customFormat="1" ht="14" customHeight="1">
      <c r="A21" s="62" t="s">
        <v>158</v>
      </c>
      <c r="B21" s="62">
        <v>7010</v>
      </c>
      <c r="C21" s="62" t="s">
        <v>158</v>
      </c>
      <c r="D21" s="62">
        <v>-6.1695000102693802</v>
      </c>
      <c r="E21" s="62">
        <v>-3.8902124388334598</v>
      </c>
      <c r="F21" s="127">
        <v>5.4760235435570603E-4</v>
      </c>
      <c r="G21" s="63">
        <v>4.1526511871974297E-3</v>
      </c>
      <c r="H21" s="132">
        <f t="shared" si="0"/>
        <v>-71.978793260512958</v>
      </c>
      <c r="K21" s="70"/>
    </row>
    <row r="22" spans="1:11" s="56" customFormat="1" ht="14" customHeight="1">
      <c r="A22" s="62" t="s">
        <v>161</v>
      </c>
      <c r="B22" s="62">
        <v>5156</v>
      </c>
      <c r="C22" s="62" t="s">
        <v>161</v>
      </c>
      <c r="D22" s="62">
        <v>-5.0967446749019096</v>
      </c>
      <c r="E22" s="62">
        <v>-4.2512915673042802</v>
      </c>
      <c r="F22" s="127">
        <v>2.0576873865112399E-4</v>
      </c>
      <c r="G22" s="63">
        <v>2.3164317842107002E-3</v>
      </c>
      <c r="H22" s="132">
        <f t="shared" si="0"/>
        <v>-34.219450190928384</v>
      </c>
      <c r="K22" s="70"/>
    </row>
    <row r="23" spans="1:11" s="56" customFormat="1" ht="14" customHeight="1">
      <c r="A23" s="62" t="s">
        <v>5</v>
      </c>
      <c r="B23" s="62">
        <v>2290</v>
      </c>
      <c r="C23" s="62" t="s">
        <v>5</v>
      </c>
      <c r="D23" s="62">
        <v>-5.0608517982981196</v>
      </c>
      <c r="E23" s="62">
        <v>-4.0561353759322198</v>
      </c>
      <c r="F23" s="127">
        <v>3.4991301781976398E-4</v>
      </c>
      <c r="G23" s="63">
        <v>2.89473496559986E-3</v>
      </c>
      <c r="H23" s="132">
        <f t="shared" si="0"/>
        <v>-33.378605979781618</v>
      </c>
      <c r="K23" s="70"/>
    </row>
    <row r="24" spans="1:11" s="56" customFormat="1" ht="14" customHeight="1">
      <c r="A24" s="62" t="s">
        <v>162</v>
      </c>
      <c r="B24" s="62">
        <v>5803</v>
      </c>
      <c r="C24" s="62" t="s">
        <v>162</v>
      </c>
      <c r="D24" s="62">
        <v>-4.9658162089974702</v>
      </c>
      <c r="E24" s="62">
        <v>-5.2588166059897201</v>
      </c>
      <c r="F24" s="127">
        <v>1.28229908378538E-5</v>
      </c>
      <c r="G24" s="63">
        <v>2.9172304156117299E-4</v>
      </c>
      <c r="H24" s="132">
        <f t="shared" si="0"/>
        <v>-31.250691515871686</v>
      </c>
      <c r="K24" s="70"/>
    </row>
    <row r="25" spans="1:11" s="56" customFormat="1" ht="14" customHeight="1">
      <c r="A25" s="62" t="s">
        <v>160</v>
      </c>
      <c r="B25" s="62">
        <v>23544</v>
      </c>
      <c r="C25" s="62" t="s">
        <v>160</v>
      </c>
      <c r="D25" s="62">
        <v>-4.9470853958510101</v>
      </c>
      <c r="E25" s="62">
        <v>-4.2119308889987304</v>
      </c>
      <c r="F25" s="127">
        <v>2.29097648987871E-4</v>
      </c>
      <c r="G25" s="63">
        <v>2.3164317842107002E-3</v>
      </c>
      <c r="H25" s="132">
        <f t="shared" si="0"/>
        <v>-30.847579720310815</v>
      </c>
      <c r="K25" s="70"/>
    </row>
    <row r="26" spans="1:11" s="56" customFormat="1" ht="14" customHeight="1">
      <c r="A26" s="62" t="s">
        <v>164</v>
      </c>
      <c r="B26" s="62">
        <v>84708</v>
      </c>
      <c r="C26" s="62" t="s">
        <v>164</v>
      </c>
      <c r="D26" s="62">
        <v>-4.85610290084038</v>
      </c>
      <c r="E26" s="62">
        <v>-2.9104108394981099</v>
      </c>
      <c r="F26" s="127">
        <v>6.9167583608494999E-3</v>
      </c>
      <c r="G26" s="63">
        <v>2.24794646727609E-2</v>
      </c>
      <c r="H26" s="132">
        <f t="shared" si="0"/>
        <v>-28.962272485047684</v>
      </c>
      <c r="K26" s="70"/>
    </row>
    <row r="27" spans="1:11" s="56" customFormat="1" ht="14" customHeight="1">
      <c r="A27" s="62" t="s">
        <v>165</v>
      </c>
      <c r="B27" s="62">
        <v>429</v>
      </c>
      <c r="C27" s="62" t="s">
        <v>165</v>
      </c>
      <c r="D27" s="62">
        <v>-4.5322137318325701</v>
      </c>
      <c r="E27" s="62">
        <v>-4.2236959003130696</v>
      </c>
      <c r="F27" s="127">
        <v>2.2186360567279099E-4</v>
      </c>
      <c r="G27" s="63">
        <v>2.3164317842107002E-3</v>
      </c>
      <c r="H27" s="132">
        <f t="shared" si="0"/>
        <v>-23.138344349407557</v>
      </c>
      <c r="K27" s="70"/>
    </row>
    <row r="28" spans="1:11" s="56" customFormat="1" ht="14" customHeight="1">
      <c r="A28" s="62" t="s">
        <v>6</v>
      </c>
      <c r="B28" s="62">
        <v>8404</v>
      </c>
      <c r="C28" s="62" t="s">
        <v>6</v>
      </c>
      <c r="D28" s="62">
        <v>-4.0437629731317699</v>
      </c>
      <c r="E28" s="62">
        <v>-3.57757733520187</v>
      </c>
      <c r="F28" s="127">
        <v>1.2588096677691801E-3</v>
      </c>
      <c r="G28" s="63">
        <v>6.6172062866758901E-3</v>
      </c>
      <c r="H28" s="132">
        <f t="shared" si="0"/>
        <v>-16.492783204452433</v>
      </c>
      <c r="K28" s="70"/>
    </row>
    <row r="29" spans="1:11" s="56" customFormat="1" ht="14" customHeight="1">
      <c r="A29" s="62" t="s">
        <v>175</v>
      </c>
      <c r="B29" s="62">
        <v>1464</v>
      </c>
      <c r="C29" s="62" t="s">
        <v>175</v>
      </c>
      <c r="D29" s="62">
        <v>-3.9867804910539899</v>
      </c>
      <c r="E29" s="62">
        <v>-4.0997339719635804</v>
      </c>
      <c r="F29" s="127">
        <v>3.1088644200402102E-4</v>
      </c>
      <c r="G29" s="63">
        <v>2.8290666222365898E-3</v>
      </c>
      <c r="H29" s="132">
        <f t="shared" si="0"/>
        <v>-15.85406060156318</v>
      </c>
      <c r="K29" s="70"/>
    </row>
    <row r="30" spans="1:11" s="56" customFormat="1" ht="14" customHeight="1">
      <c r="A30" s="62" t="s">
        <v>8</v>
      </c>
      <c r="B30" s="62">
        <v>2823</v>
      </c>
      <c r="C30" s="62" t="s">
        <v>8</v>
      </c>
      <c r="D30" s="62">
        <v>-3.5553849445732499</v>
      </c>
      <c r="E30" s="62">
        <v>-3.8105126851986402</v>
      </c>
      <c r="F30" s="127">
        <v>6.7810249224332497E-4</v>
      </c>
      <c r="G30" s="63">
        <v>4.4076661995816101E-3</v>
      </c>
      <c r="H30" s="132">
        <f t="shared" si="0"/>
        <v>-11.756485551396196</v>
      </c>
      <c r="K30" s="70"/>
    </row>
    <row r="31" spans="1:11" s="56" customFormat="1" ht="14" customHeight="1">
      <c r="A31" s="62" t="s">
        <v>11</v>
      </c>
      <c r="B31" s="62">
        <v>5728</v>
      </c>
      <c r="C31" s="62" t="s">
        <v>11</v>
      </c>
      <c r="D31" s="62">
        <v>-3.3889766925074198</v>
      </c>
      <c r="E31" s="62">
        <v>-2.73625966312945</v>
      </c>
      <c r="F31" s="127">
        <v>1.05585634510252E-2</v>
      </c>
      <c r="G31" s="63">
        <v>3.3132043932527402E-2</v>
      </c>
      <c r="H31" s="132">
        <f t="shared" si="0"/>
        <v>-10.475714142663087</v>
      </c>
      <c r="K31" s="70"/>
    </row>
    <row r="32" spans="1:11" s="56" customFormat="1" ht="14" customHeight="1">
      <c r="A32" s="62" t="s">
        <v>7</v>
      </c>
      <c r="B32" s="62">
        <v>5629</v>
      </c>
      <c r="C32" s="62" t="s">
        <v>7</v>
      </c>
      <c r="D32" s="62">
        <v>-3.33111622629509</v>
      </c>
      <c r="E32" s="62">
        <v>-3.5627564921185</v>
      </c>
      <c r="F32" s="127">
        <v>1.3088979468150099E-3</v>
      </c>
      <c r="G32" s="63">
        <v>6.6172062866758901E-3</v>
      </c>
      <c r="H32" s="132">
        <f t="shared" si="0"/>
        <v>-10.063890508460643</v>
      </c>
      <c r="K32" s="70"/>
    </row>
    <row r="33" spans="1:11" s="56" customFormat="1" ht="14" customHeight="1">
      <c r="A33" s="62" t="s">
        <v>183</v>
      </c>
      <c r="B33" s="62">
        <v>10082</v>
      </c>
      <c r="C33" s="62" t="s">
        <v>183</v>
      </c>
      <c r="D33" s="62">
        <v>-3.2819023959240901</v>
      </c>
      <c r="E33" s="62">
        <v>-3.63435750247293</v>
      </c>
      <c r="F33" s="127">
        <v>1.08359195657552E-3</v>
      </c>
      <c r="G33" s="63">
        <v>6.5737912032248196E-3</v>
      </c>
      <c r="H33" s="132">
        <f t="shared" si="0"/>
        <v>-9.7263762150456969</v>
      </c>
      <c r="K33" s="70"/>
    </row>
    <row r="34" spans="1:11" s="56" customFormat="1" ht="14" customHeight="1">
      <c r="A34" s="62" t="s">
        <v>174</v>
      </c>
      <c r="B34" s="62">
        <v>4915</v>
      </c>
      <c r="C34" s="62" t="s">
        <v>174</v>
      </c>
      <c r="D34" s="62">
        <v>-3.1786657426853901</v>
      </c>
      <c r="E34" s="62">
        <v>-2.9885727925051202</v>
      </c>
      <c r="F34" s="127">
        <v>5.7017767066369698E-3</v>
      </c>
      <c r="G34" s="63">
        <v>2.0754467212158598E-2</v>
      </c>
      <c r="H34" s="132">
        <f t="shared" si="0"/>
        <v>-9.0546930963846961</v>
      </c>
      <c r="K34" s="70"/>
    </row>
    <row r="35" spans="1:11" s="56" customFormat="1" ht="14" customHeight="1">
      <c r="A35" s="62" t="s">
        <v>176</v>
      </c>
      <c r="B35" s="62">
        <v>657</v>
      </c>
      <c r="C35" s="62" t="s">
        <v>176</v>
      </c>
      <c r="D35" s="62">
        <v>-3.1126807499060298</v>
      </c>
      <c r="E35" s="62">
        <v>-2.56010204050185</v>
      </c>
      <c r="F35" s="127">
        <v>1.60139454285964E-2</v>
      </c>
      <c r="G35" s="63">
        <v>4.7008678516202197E-2</v>
      </c>
      <c r="H35" s="132">
        <f t="shared" si="0"/>
        <v>-8.6498837866189326</v>
      </c>
      <c r="K35" s="70"/>
    </row>
    <row r="36" spans="1:11" s="56" customFormat="1" ht="14" customHeight="1">
      <c r="A36" s="62" t="s">
        <v>12</v>
      </c>
      <c r="B36" s="62">
        <v>4821</v>
      </c>
      <c r="C36" s="62" t="s">
        <v>12</v>
      </c>
      <c r="D36" s="62">
        <v>-3.0743971428313399</v>
      </c>
      <c r="E36" s="62">
        <v>-3.0609443495044699</v>
      </c>
      <c r="F36" s="127">
        <v>4.7598018390489303E-3</v>
      </c>
      <c r="G36" s="63">
        <v>1.9688271243338801E-2</v>
      </c>
      <c r="H36" s="132">
        <f t="shared" si="0"/>
        <v>-8.4233676900161232</v>
      </c>
      <c r="K36" s="70"/>
    </row>
    <row r="37" spans="1:11" s="56" customFormat="1" ht="14" customHeight="1">
      <c r="A37" s="62" t="s">
        <v>178</v>
      </c>
      <c r="B37" s="62">
        <v>56034</v>
      </c>
      <c r="C37" s="62" t="s">
        <v>178</v>
      </c>
      <c r="D37" s="62">
        <v>-3.04401926974597</v>
      </c>
      <c r="E37" s="62">
        <v>-3.2583556249923702</v>
      </c>
      <c r="F37" s="127">
        <v>2.8861200170104298E-3</v>
      </c>
      <c r="G37" s="63">
        <v>1.3519722832761301E-2</v>
      </c>
      <c r="H37" s="132">
        <f t="shared" si="0"/>
        <v>-8.2478567143484547</v>
      </c>
      <c r="K37" s="70"/>
    </row>
    <row r="38" spans="1:11" s="56" customFormat="1" ht="14" customHeight="1">
      <c r="A38" s="62" t="s">
        <v>173</v>
      </c>
      <c r="B38" s="62">
        <v>3280</v>
      </c>
      <c r="C38" s="62" t="s">
        <v>173</v>
      </c>
      <c r="D38" s="62">
        <v>-3.0018177133966</v>
      </c>
      <c r="E38" s="62">
        <v>-3.1249047605906601</v>
      </c>
      <c r="F38" s="127">
        <v>4.0524194676274904E-3</v>
      </c>
      <c r="G38" s="63">
        <v>1.7560484359719099E-2</v>
      </c>
      <c r="H38" s="132">
        <f t="shared" si="0"/>
        <v>-8.0100858958196035</v>
      </c>
      <c r="K38" s="70"/>
    </row>
    <row r="39" spans="1:11" s="56" customFormat="1" ht="14" customHeight="1">
      <c r="A39" s="62" t="s">
        <v>170</v>
      </c>
      <c r="B39" s="62">
        <v>8851</v>
      </c>
      <c r="C39" s="62" t="s">
        <v>170</v>
      </c>
      <c r="D39" s="62">
        <v>-2.8145538076188101</v>
      </c>
      <c r="E39" s="62">
        <v>-2.9431890303937802</v>
      </c>
      <c r="F39" s="127">
        <v>6.3800706882883697E-3</v>
      </c>
      <c r="G39" s="63">
        <v>2.1503201208675601E-2</v>
      </c>
      <c r="H39" s="132">
        <f t="shared" si="0"/>
        <v>-7.0350165021517066</v>
      </c>
      <c r="K39" s="70"/>
    </row>
    <row r="40" spans="1:11" s="56" customFormat="1" ht="14" customHeight="1">
      <c r="A40" s="62" t="s">
        <v>184</v>
      </c>
      <c r="B40" s="62">
        <v>7422</v>
      </c>
      <c r="C40" s="62" t="s">
        <v>184</v>
      </c>
      <c r="D40" s="62">
        <v>-2.6342732607169501</v>
      </c>
      <c r="E40" s="62">
        <v>-3.8573431643478999</v>
      </c>
      <c r="F40" s="127">
        <v>5.9813658104645095E-4</v>
      </c>
      <c r="G40" s="63">
        <v>4.1869560673251597E-3</v>
      </c>
      <c r="H40" s="132">
        <f t="shared" si="0"/>
        <v>-6.2086226974116574</v>
      </c>
      <c r="K40" s="70"/>
    </row>
    <row r="41" spans="1:11" s="56" customFormat="1" ht="14" customHeight="1">
      <c r="A41" s="62" t="s">
        <v>172</v>
      </c>
      <c r="B41" s="62">
        <v>117177</v>
      </c>
      <c r="C41" s="62" t="s">
        <v>172</v>
      </c>
      <c r="D41" s="62">
        <v>-2.53614425278005</v>
      </c>
      <c r="E41" s="62">
        <v>-3.0309718013727398</v>
      </c>
      <c r="F41" s="127">
        <v>5.1304019589423896E-3</v>
      </c>
      <c r="G41" s="63">
        <v>1.9737968046664701E-2</v>
      </c>
      <c r="H41" s="132">
        <f t="shared" si="0"/>
        <v>-5.8003672720093258</v>
      </c>
      <c r="K41" s="70"/>
    </row>
    <row r="42" spans="1:11" s="56" customFormat="1" ht="14" customHeight="1">
      <c r="A42" s="62" t="s">
        <v>181</v>
      </c>
      <c r="B42" s="62">
        <v>23462</v>
      </c>
      <c r="C42" s="62" t="s">
        <v>181</v>
      </c>
      <c r="D42" s="62">
        <v>-2.5315026418583</v>
      </c>
      <c r="E42" s="62">
        <v>-2.9498246719382601</v>
      </c>
      <c r="F42" s="127">
        <v>6.2763330124188596E-3</v>
      </c>
      <c r="G42" s="63">
        <v>2.1503201208675601E-2</v>
      </c>
      <c r="H42" s="132">
        <f t="shared" si="0"/>
        <v>-5.7817356251927503</v>
      </c>
      <c r="K42" s="70"/>
    </row>
    <row r="43" spans="1:11" s="56" customFormat="1" ht="14" customHeight="1">
      <c r="A43" s="62" t="s">
        <v>185</v>
      </c>
      <c r="B43" s="62">
        <v>7976</v>
      </c>
      <c r="C43" s="62" t="s">
        <v>185</v>
      </c>
      <c r="D43" s="62">
        <v>-2.3569376617738902</v>
      </c>
      <c r="E43" s="62">
        <v>-2.65503513456708</v>
      </c>
      <c r="F43" s="127">
        <v>1.2813242464925699E-2</v>
      </c>
      <c r="G43" s="63">
        <v>3.8866835476941301E-2</v>
      </c>
      <c r="H43" s="132">
        <f t="shared" si="0"/>
        <v>-5.1228180857922014</v>
      </c>
      <c r="K43" s="70"/>
    </row>
    <row r="44" spans="1:11" ht="14" customHeight="1">
      <c r="A44" s="35" t="s">
        <v>188</v>
      </c>
      <c r="B44" s="35">
        <v>1021</v>
      </c>
      <c r="C44" s="35" t="s">
        <v>188</v>
      </c>
      <c r="D44" s="35">
        <v>-2.2980660202941601</v>
      </c>
      <c r="E44" s="35">
        <v>-3.0251409901317099</v>
      </c>
      <c r="F44" s="91">
        <v>5.2056179463731101E-3</v>
      </c>
      <c r="G44" s="92">
        <v>1.9737968046664701E-2</v>
      </c>
      <c r="H44" s="132">
        <f t="shared" si="0"/>
        <v>-4.9179805194152255</v>
      </c>
      <c r="K44" s="133"/>
    </row>
    <row r="45" spans="1:11" ht="14" customHeight="1"/>
    <row r="46" spans="1:11" ht="14" customHeight="1"/>
    <row r="47" spans="1:11" ht="14" customHeight="1"/>
    <row r="48" spans="1:11" ht="14" customHeight="1"/>
    <row r="49" ht="14" customHeight="1"/>
    <row r="50" ht="14" customHeight="1"/>
    <row r="51" ht="14" customHeight="1"/>
    <row r="52" ht="14" customHeight="1"/>
    <row r="53" ht="14" customHeight="1"/>
    <row r="54" ht="14" customHeight="1"/>
    <row r="55" ht="14" customHeight="1"/>
    <row r="56" ht="14" customHeight="1"/>
    <row r="57" ht="14" customHeight="1"/>
    <row r="58" ht="14" customHeight="1"/>
    <row r="59" ht="14" customHeight="1"/>
    <row r="60" ht="14" customHeight="1"/>
  </sheetData>
  <mergeCells count="1">
    <mergeCell ref="B5:H5"/>
  </mergeCells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379"/>
  <sheetViews>
    <sheetView workbookViewId="0"/>
  </sheetViews>
  <sheetFormatPr baseColWidth="10" defaultColWidth="8.83203125" defaultRowHeight="13"/>
  <cols>
    <col min="1" max="1" width="15" style="1" customWidth="1"/>
    <col min="2" max="3" width="8.83203125" style="84"/>
    <col min="4" max="5" width="8.83203125" style="1"/>
    <col min="6" max="6" width="8.83203125" style="73"/>
    <col min="7" max="7" width="8.83203125" style="1"/>
    <col min="8" max="8" width="8.83203125" style="39"/>
    <col min="9" max="9" width="8.83203125" style="1"/>
    <col min="10" max="10" width="8.83203125" style="85"/>
    <col min="11" max="16384" width="8.83203125" style="1"/>
  </cols>
  <sheetData>
    <row r="1" spans="1:10" s="3" customFormat="1" ht="14" customHeight="1">
      <c r="A1" s="3" t="s">
        <v>436</v>
      </c>
      <c r="F1" s="72"/>
      <c r="H1" s="38"/>
    </row>
    <row r="2" spans="1:10" ht="14" customHeight="1" thickBot="1">
      <c r="B2" s="1"/>
      <c r="C2" s="1"/>
      <c r="J2" s="1"/>
    </row>
    <row r="3" spans="1:10" ht="14" customHeight="1">
      <c r="A3" s="40" t="s">
        <v>25</v>
      </c>
      <c r="B3" s="41" t="s">
        <v>361</v>
      </c>
      <c r="C3" s="74" t="s">
        <v>362</v>
      </c>
      <c r="D3" s="75" t="s">
        <v>363</v>
      </c>
      <c r="E3" s="41" t="s">
        <v>364</v>
      </c>
      <c r="F3" s="76" t="s">
        <v>365</v>
      </c>
      <c r="G3" s="77" t="s">
        <v>23</v>
      </c>
      <c r="H3" s="42" t="s">
        <v>24</v>
      </c>
      <c r="I3" s="78" t="s">
        <v>36</v>
      </c>
      <c r="J3" s="1"/>
    </row>
    <row r="4" spans="1:10" ht="14" customHeight="1" thickBot="1">
      <c r="A4" s="40" t="s">
        <v>26</v>
      </c>
      <c r="B4" s="48">
        <v>3</v>
      </c>
      <c r="C4" s="79">
        <v>2</v>
      </c>
      <c r="D4" s="80">
        <v>4</v>
      </c>
      <c r="E4" s="48">
        <v>3</v>
      </c>
      <c r="F4" s="125">
        <v>2</v>
      </c>
      <c r="G4" s="81">
        <v>4</v>
      </c>
      <c r="H4" s="49">
        <v>1</v>
      </c>
      <c r="I4" s="82">
        <v>5</v>
      </c>
      <c r="J4" s="1"/>
    </row>
    <row r="5" spans="1:10" ht="14" customHeight="1" thickBot="1">
      <c r="A5" s="40" t="s">
        <v>40</v>
      </c>
      <c r="B5" s="143" t="s">
        <v>53</v>
      </c>
      <c r="C5" s="144"/>
      <c r="D5" s="145"/>
      <c r="E5" s="140" t="s">
        <v>54</v>
      </c>
      <c r="F5" s="141"/>
      <c r="G5" s="141"/>
      <c r="H5" s="142"/>
      <c r="I5" s="83" t="s">
        <v>41</v>
      </c>
      <c r="J5" s="1"/>
    </row>
    <row r="6" spans="1:10" ht="14" customHeight="1"/>
    <row r="7" spans="1:10" ht="14" customHeight="1">
      <c r="D7" s="46"/>
    </row>
    <row r="8" spans="1:10" s="3" customFormat="1" ht="14" customHeight="1">
      <c r="A8" s="3" t="s">
        <v>55</v>
      </c>
      <c r="B8" s="86"/>
      <c r="C8" s="86"/>
      <c r="F8" s="72"/>
      <c r="H8" s="38"/>
      <c r="J8" s="87"/>
    </row>
    <row r="9" spans="1:10" s="3" customFormat="1" ht="14" customHeight="1">
      <c r="A9" s="33" t="s">
        <v>77</v>
      </c>
      <c r="B9" s="33" t="s">
        <v>78</v>
      </c>
      <c r="C9" s="33" t="s">
        <v>79</v>
      </c>
      <c r="D9" s="33" t="s">
        <v>80</v>
      </c>
      <c r="E9" s="33" t="s">
        <v>81</v>
      </c>
      <c r="F9" s="88" t="s">
        <v>82</v>
      </c>
      <c r="G9" s="89" t="s">
        <v>148</v>
      </c>
      <c r="H9" s="90" t="s">
        <v>149</v>
      </c>
    </row>
    <row r="10" spans="1:10" ht="14" customHeight="1">
      <c r="A10" s="35" t="s">
        <v>150</v>
      </c>
      <c r="B10" s="35">
        <v>7425</v>
      </c>
      <c r="C10" s="35" t="s">
        <v>150</v>
      </c>
      <c r="D10" s="35">
        <v>8.5792445119922007</v>
      </c>
      <c r="E10" s="35">
        <v>6.9272742790165802</v>
      </c>
      <c r="F10" s="91">
        <v>1.6974854688772199E-7</v>
      </c>
      <c r="G10" s="92">
        <v>1.5447117766782701E-5</v>
      </c>
      <c r="H10" s="35">
        <f t="shared" ref="H10:H15" si="0">2^D10</f>
        <v>382.48106348862143</v>
      </c>
    </row>
    <row r="11" spans="1:10" ht="14" customHeight="1">
      <c r="A11" s="35" t="s">
        <v>151</v>
      </c>
      <c r="B11" s="35">
        <v>100133941</v>
      </c>
      <c r="C11" s="35" t="s">
        <v>151</v>
      </c>
      <c r="D11" s="35">
        <v>4.48868687914623</v>
      </c>
      <c r="E11" s="35">
        <v>4.4257761530708501</v>
      </c>
      <c r="F11" s="91">
        <v>1.3656706880824901E-4</v>
      </c>
      <c r="G11" s="92">
        <v>9.5596948165774405E-4</v>
      </c>
      <c r="H11" s="35">
        <f t="shared" si="0"/>
        <v>22.450674419542711</v>
      </c>
    </row>
    <row r="12" spans="1:10" ht="14" customHeight="1">
      <c r="A12" s="35" t="s">
        <v>153</v>
      </c>
      <c r="B12" s="35">
        <v>960</v>
      </c>
      <c r="C12" s="35" t="s">
        <v>153</v>
      </c>
      <c r="D12" s="35">
        <v>2.99208932836792</v>
      </c>
      <c r="E12" s="35">
        <v>2.8609381925495798</v>
      </c>
      <c r="F12" s="91">
        <v>7.9605982451485501E-3</v>
      </c>
      <c r="G12" s="92">
        <v>2.1951952736621799E-2</v>
      </c>
      <c r="H12" s="35">
        <f t="shared" si="0"/>
        <v>7.9562539671315999</v>
      </c>
    </row>
    <row r="13" spans="1:10" ht="14" customHeight="1">
      <c r="A13" s="35" t="s">
        <v>154</v>
      </c>
      <c r="B13" s="35">
        <v>2149</v>
      </c>
      <c r="C13" s="35" t="s">
        <v>154</v>
      </c>
      <c r="D13" s="35">
        <v>2.7104061281541001</v>
      </c>
      <c r="E13" s="35">
        <v>2.5853345275996502</v>
      </c>
      <c r="F13" s="91">
        <v>1.5313896265471499E-2</v>
      </c>
      <c r="G13" s="92">
        <v>3.3989379516046601E-2</v>
      </c>
      <c r="H13" s="35">
        <f t="shared" si="0"/>
        <v>6.5450586862709992</v>
      </c>
    </row>
    <row r="14" spans="1:10" ht="14" customHeight="1">
      <c r="A14" s="35" t="s">
        <v>155</v>
      </c>
      <c r="B14" s="35">
        <v>2138</v>
      </c>
      <c r="C14" s="35" t="s">
        <v>155</v>
      </c>
      <c r="D14" s="35">
        <v>3.5155248692505898</v>
      </c>
      <c r="E14" s="35">
        <v>2.44537218985761</v>
      </c>
      <c r="F14" s="91">
        <v>2.1116370365534699E-2</v>
      </c>
      <c r="G14" s="92">
        <v>4.3672493255992102E-2</v>
      </c>
      <c r="H14" s="35">
        <f t="shared" si="0"/>
        <v>11.436112952206987</v>
      </c>
    </row>
    <row r="15" spans="1:10" ht="14" customHeight="1">
      <c r="A15" s="35" t="s">
        <v>198</v>
      </c>
      <c r="B15" s="35">
        <v>7157</v>
      </c>
      <c r="C15" s="35" t="s">
        <v>198</v>
      </c>
      <c r="D15" s="35">
        <v>1.80710947575706</v>
      </c>
      <c r="E15" s="35">
        <v>2.0771992689110599</v>
      </c>
      <c r="F15" s="91">
        <v>4.7208619859760097E-2</v>
      </c>
      <c r="G15" s="92">
        <v>9.5466320160848203E-2</v>
      </c>
      <c r="H15" s="35">
        <f t="shared" si="0"/>
        <v>3.4994045942105481</v>
      </c>
    </row>
    <row r="16" spans="1:10" s="3" customFormat="1" ht="14" customHeight="1">
      <c r="B16" s="86"/>
      <c r="F16" s="72"/>
      <c r="G16" s="38"/>
      <c r="H16" s="87"/>
    </row>
    <row r="17" spans="1:8" ht="14" customHeight="1">
      <c r="A17" s="3" t="s">
        <v>56</v>
      </c>
      <c r="C17" s="1"/>
      <c r="G17" s="39"/>
      <c r="H17" s="85"/>
    </row>
    <row r="18" spans="1:8" s="3" customFormat="1" ht="14" customHeight="1">
      <c r="A18" s="33" t="s">
        <v>77</v>
      </c>
      <c r="B18" s="33" t="s">
        <v>78</v>
      </c>
      <c r="C18" s="33" t="s">
        <v>79</v>
      </c>
      <c r="D18" s="33" t="s">
        <v>80</v>
      </c>
      <c r="E18" s="33" t="s">
        <v>81</v>
      </c>
      <c r="F18" s="88" t="s">
        <v>82</v>
      </c>
      <c r="G18" s="89" t="s">
        <v>148</v>
      </c>
      <c r="H18" s="33" t="s">
        <v>149</v>
      </c>
    </row>
    <row r="19" spans="1:8" ht="14" customHeight="1">
      <c r="A19" s="35" t="s">
        <v>150</v>
      </c>
      <c r="B19" s="35">
        <v>7425</v>
      </c>
      <c r="C19" s="35" t="s">
        <v>150</v>
      </c>
      <c r="D19" s="35">
        <v>9.4989053143182893</v>
      </c>
      <c r="E19" s="35">
        <v>7.787686842317</v>
      </c>
      <c r="F19" s="91">
        <v>1.9319508072402201E-8</v>
      </c>
      <c r="G19" s="92">
        <v>1.7580752345885999E-6</v>
      </c>
      <c r="H19" s="35">
        <f>2^D19</f>
        <v>723.52813815242177</v>
      </c>
    </row>
    <row r="20" spans="1:8" ht="14" customHeight="1">
      <c r="A20" s="35" t="s">
        <v>151</v>
      </c>
      <c r="B20" s="35">
        <v>100133941</v>
      </c>
      <c r="C20" s="35" t="s">
        <v>151</v>
      </c>
      <c r="D20" s="35">
        <v>5.2022169691910802</v>
      </c>
      <c r="E20" s="35">
        <v>5.2081103510838096</v>
      </c>
      <c r="F20" s="91">
        <v>1.6351975597801401E-5</v>
      </c>
      <c r="G20" s="92">
        <v>4.9600992646664098E-4</v>
      </c>
      <c r="H20" s="35">
        <f>2^D20</f>
        <v>36.81487681851273</v>
      </c>
    </row>
    <row r="21" spans="1:8" ht="14" customHeight="1">
      <c r="A21" s="35" t="s">
        <v>155</v>
      </c>
      <c r="B21" s="35">
        <v>2138</v>
      </c>
      <c r="C21" s="35" t="s">
        <v>155</v>
      </c>
      <c r="D21" s="35">
        <v>5.9886259043576997</v>
      </c>
      <c r="E21" s="35">
        <v>4.2296415309091602</v>
      </c>
      <c r="F21" s="91">
        <v>2.3177187225277901E-4</v>
      </c>
      <c r="G21" s="92">
        <v>3.09740615226761E-3</v>
      </c>
      <c r="H21" s="35">
        <f>2^D21</f>
        <v>63.497412753790641</v>
      </c>
    </row>
    <row r="22" spans="1:8" ht="14" customHeight="1">
      <c r="A22" s="35" t="s">
        <v>154</v>
      </c>
      <c r="B22" s="35">
        <v>2149</v>
      </c>
      <c r="C22" s="35" t="s">
        <v>154</v>
      </c>
      <c r="D22" s="35">
        <v>3.6797209478789501</v>
      </c>
      <c r="E22" s="35">
        <v>3.5638452992008798</v>
      </c>
      <c r="F22" s="91">
        <v>1.3543718237340901E-3</v>
      </c>
      <c r="G22" s="92">
        <v>1.0889270127603099E-2</v>
      </c>
      <c r="H22" s="35">
        <f>2^D22</f>
        <v>12.814639140494105</v>
      </c>
    </row>
    <row r="23" spans="1:8" ht="14" customHeight="1">
      <c r="C23" s="1"/>
      <c r="G23" s="39"/>
      <c r="H23" s="85"/>
    </row>
    <row r="24" spans="1:8" ht="14" customHeight="1">
      <c r="A24" s="3" t="s">
        <v>57</v>
      </c>
      <c r="C24" s="1"/>
      <c r="G24" s="39"/>
      <c r="H24" s="85"/>
    </row>
    <row r="25" spans="1:8" s="97" customFormat="1" ht="14" customHeight="1">
      <c r="A25" s="93" t="s">
        <v>77</v>
      </c>
      <c r="B25" s="93" t="s">
        <v>78</v>
      </c>
      <c r="C25" s="93" t="s">
        <v>79</v>
      </c>
      <c r="D25" s="93" t="s">
        <v>80</v>
      </c>
      <c r="E25" s="93" t="s">
        <v>81</v>
      </c>
      <c r="F25" s="94" t="s">
        <v>82</v>
      </c>
      <c r="G25" s="95" t="s">
        <v>148</v>
      </c>
      <c r="H25" s="96" t="s">
        <v>149</v>
      </c>
    </row>
    <row r="26" spans="1:8" s="101" customFormat="1" ht="14" customHeight="1">
      <c r="A26" s="98" t="s">
        <v>156</v>
      </c>
      <c r="B26" s="98">
        <v>4155</v>
      </c>
      <c r="C26" s="98" t="s">
        <v>156</v>
      </c>
      <c r="D26" s="98">
        <v>-8.7497189909273594</v>
      </c>
      <c r="E26" s="98">
        <v>-4.9669018507189904</v>
      </c>
      <c r="F26" s="99">
        <v>3.1472895321857701E-5</v>
      </c>
      <c r="G26" s="100">
        <v>3.2637247180473901E-4</v>
      </c>
      <c r="H26" s="65">
        <f t="shared" ref="H26:H65" si="1">-1/(2^D26)</f>
        <v>-430.45511211875566</v>
      </c>
    </row>
    <row r="27" spans="1:8" s="101" customFormat="1" ht="14" customHeight="1">
      <c r="A27" s="98" t="s">
        <v>157</v>
      </c>
      <c r="B27" s="98">
        <v>6663</v>
      </c>
      <c r="C27" s="98" t="s">
        <v>157</v>
      </c>
      <c r="D27" s="98">
        <v>-8.7205781718857196</v>
      </c>
      <c r="E27" s="98">
        <v>-5.6370731483527399</v>
      </c>
      <c r="F27" s="99">
        <v>5.1263479391055698E-6</v>
      </c>
      <c r="G27" s="100">
        <v>1.16624415614652E-4</v>
      </c>
      <c r="H27" s="65">
        <f t="shared" si="1"/>
        <v>-421.84762587012756</v>
      </c>
    </row>
    <row r="28" spans="1:8" s="101" customFormat="1" ht="14" customHeight="1">
      <c r="A28" s="98" t="s">
        <v>159</v>
      </c>
      <c r="B28" s="98">
        <v>8842</v>
      </c>
      <c r="C28" s="98" t="s">
        <v>159</v>
      </c>
      <c r="D28" s="98">
        <v>-7.5996411452164097</v>
      </c>
      <c r="E28" s="98">
        <v>-5.2213697088883704</v>
      </c>
      <c r="F28" s="99">
        <v>1.5774407698814499E-5</v>
      </c>
      <c r="G28" s="100">
        <v>2.3924518343202E-4</v>
      </c>
      <c r="H28" s="65">
        <f t="shared" si="1"/>
        <v>-193.96346819814315</v>
      </c>
    </row>
    <row r="29" spans="1:8" s="101" customFormat="1" ht="14" customHeight="1">
      <c r="A29" s="98" t="s">
        <v>158</v>
      </c>
      <c r="B29" s="98">
        <v>7010</v>
      </c>
      <c r="C29" s="98" t="s">
        <v>158</v>
      </c>
      <c r="D29" s="98">
        <v>-7.5176299658441001</v>
      </c>
      <c r="E29" s="98">
        <v>-4.4780191814304802</v>
      </c>
      <c r="F29" s="99">
        <v>1.18572627265545E-4</v>
      </c>
      <c r="G29" s="100">
        <v>9.2881575228098202E-4</v>
      </c>
      <c r="H29" s="65">
        <f t="shared" si="1"/>
        <v>-183.24499267989106</v>
      </c>
    </row>
    <row r="30" spans="1:8" s="101" customFormat="1" ht="14" customHeight="1">
      <c r="A30" s="98" t="s">
        <v>161</v>
      </c>
      <c r="B30" s="98">
        <v>5156</v>
      </c>
      <c r="C30" s="98" t="s">
        <v>161</v>
      </c>
      <c r="D30" s="98">
        <v>-6.6025190885154101</v>
      </c>
      <c r="E30" s="98">
        <v>-5.9859778662402796</v>
      </c>
      <c r="F30" s="99">
        <v>2.0108159638339699E-6</v>
      </c>
      <c r="G30" s="100">
        <v>6.3003212801159906E-5</v>
      </c>
      <c r="H30" s="65">
        <f t="shared" si="1"/>
        <v>-97.175390067004031</v>
      </c>
    </row>
    <row r="31" spans="1:8" s="101" customFormat="1" ht="14" customHeight="1">
      <c r="A31" s="98" t="s">
        <v>160</v>
      </c>
      <c r="B31" s="98">
        <v>23544</v>
      </c>
      <c r="C31" s="98" t="s">
        <v>160</v>
      </c>
      <c r="D31" s="98">
        <v>-6.2120733147541998</v>
      </c>
      <c r="E31" s="98">
        <v>-5.1593930924854803</v>
      </c>
      <c r="F31" s="99">
        <v>1.8662390174542101E-5</v>
      </c>
      <c r="G31" s="100">
        <v>2.42611072269047E-4</v>
      </c>
      <c r="H31" s="65">
        <f t="shared" si="1"/>
        <v>-74.134506861814728</v>
      </c>
    </row>
    <row r="32" spans="1:8" s="101" customFormat="1" ht="14" customHeight="1">
      <c r="A32" s="98" t="s">
        <v>164</v>
      </c>
      <c r="B32" s="98">
        <v>84708</v>
      </c>
      <c r="C32" s="98" t="s">
        <v>164</v>
      </c>
      <c r="D32" s="98">
        <v>-5.8498782729660803</v>
      </c>
      <c r="E32" s="98">
        <v>-3.2389756309633699</v>
      </c>
      <c r="F32" s="99">
        <v>3.1189550967813898E-3</v>
      </c>
      <c r="G32" s="100">
        <v>9.7870659933485E-3</v>
      </c>
      <c r="H32" s="65">
        <f t="shared" si="1"/>
        <v>-57.675163074303427</v>
      </c>
    </row>
    <row r="33" spans="1:8" s="101" customFormat="1" ht="14" customHeight="1">
      <c r="A33" s="98" t="s">
        <v>162</v>
      </c>
      <c r="B33" s="98">
        <v>5803</v>
      </c>
      <c r="C33" s="98" t="s">
        <v>162</v>
      </c>
      <c r="D33" s="98">
        <v>-5.7853835997664804</v>
      </c>
      <c r="E33" s="98">
        <v>-5.97384437434612</v>
      </c>
      <c r="F33" s="99">
        <v>2.0770289934448302E-6</v>
      </c>
      <c r="G33" s="100">
        <v>6.3003212801159906E-5</v>
      </c>
      <c r="H33" s="65">
        <f t="shared" si="1"/>
        <v>-55.153617127854147</v>
      </c>
    </row>
    <row r="34" spans="1:8" s="101" customFormat="1" ht="14" customHeight="1">
      <c r="A34" s="98" t="s">
        <v>5</v>
      </c>
      <c r="B34" s="98">
        <v>2290</v>
      </c>
      <c r="C34" s="98" t="s">
        <v>5</v>
      </c>
      <c r="D34" s="98">
        <v>-5.7638658811810899</v>
      </c>
      <c r="E34" s="98">
        <v>-4.4660318755480102</v>
      </c>
      <c r="F34" s="99">
        <v>1.22481198102987E-4</v>
      </c>
      <c r="G34" s="100">
        <v>9.2881575228098202E-4</v>
      </c>
      <c r="H34" s="65">
        <f t="shared" si="1"/>
        <v>-54.337108138458639</v>
      </c>
    </row>
    <row r="35" spans="1:8" s="101" customFormat="1" ht="14" customHeight="1">
      <c r="A35" s="98" t="s">
        <v>165</v>
      </c>
      <c r="B35" s="98">
        <v>429</v>
      </c>
      <c r="C35" s="98" t="s">
        <v>165</v>
      </c>
      <c r="D35" s="98">
        <v>-5.4203393995056599</v>
      </c>
      <c r="E35" s="98">
        <v>-4.7674420622965403</v>
      </c>
      <c r="F35" s="99">
        <v>5.4100043438927999E-5</v>
      </c>
      <c r="G35" s="100">
        <v>4.9231039529424399E-4</v>
      </c>
      <c r="H35" s="65">
        <f t="shared" si="1"/>
        <v>-42.823755019767333</v>
      </c>
    </row>
    <row r="36" spans="1:8" s="101" customFormat="1" ht="14" customHeight="1">
      <c r="A36" s="98" t="s">
        <v>9</v>
      </c>
      <c r="B36" s="98">
        <v>3667</v>
      </c>
      <c r="C36" s="98" t="s">
        <v>9</v>
      </c>
      <c r="D36" s="98">
        <v>-5.1259948748794804</v>
      </c>
      <c r="E36" s="98">
        <v>-3.2950725864160701</v>
      </c>
      <c r="F36" s="99">
        <v>2.70514164760086E-3</v>
      </c>
      <c r="G36" s="100">
        <v>9.11732925672884E-3</v>
      </c>
      <c r="H36" s="65">
        <f t="shared" si="1"/>
        <v>-34.92032001239842</v>
      </c>
    </row>
    <row r="37" spans="1:8" s="101" customFormat="1" ht="14" customHeight="1">
      <c r="A37" s="98" t="s">
        <v>163</v>
      </c>
      <c r="B37" s="98">
        <v>1641</v>
      </c>
      <c r="C37" s="98" t="s">
        <v>163</v>
      </c>
      <c r="D37" s="98">
        <v>-5.0021182759070699</v>
      </c>
      <c r="E37" s="98">
        <v>-2.6283126381063102</v>
      </c>
      <c r="F37" s="99">
        <v>1.3853719770512699E-2</v>
      </c>
      <c r="G37" s="100">
        <v>3.3989379516046601E-2</v>
      </c>
      <c r="H37" s="65">
        <f t="shared" si="1"/>
        <v>-32.047019373408709</v>
      </c>
    </row>
    <row r="38" spans="1:8" s="101" customFormat="1" ht="14" customHeight="1">
      <c r="A38" s="98" t="s">
        <v>6</v>
      </c>
      <c r="B38" s="98">
        <v>8404</v>
      </c>
      <c r="C38" s="98" t="s">
        <v>6</v>
      </c>
      <c r="D38" s="98">
        <v>-4.91333288506328</v>
      </c>
      <c r="E38" s="98">
        <v>-4.2549757701916402</v>
      </c>
      <c r="F38" s="99">
        <v>2.16499186333351E-4</v>
      </c>
      <c r="G38" s="100">
        <v>1.40724471116678E-3</v>
      </c>
      <c r="H38" s="65">
        <f t="shared" si="1"/>
        <v>-30.13426319316207</v>
      </c>
    </row>
    <row r="39" spans="1:8" s="101" customFormat="1" ht="14" customHeight="1">
      <c r="A39" s="98" t="s">
        <v>166</v>
      </c>
      <c r="B39" s="98">
        <v>6585</v>
      </c>
      <c r="C39" s="98" t="s">
        <v>166</v>
      </c>
      <c r="D39" s="98">
        <v>-4.85405543107436</v>
      </c>
      <c r="E39" s="98">
        <v>-3.0036855165357998</v>
      </c>
      <c r="F39" s="99">
        <v>5.6157540990859501E-3</v>
      </c>
      <c r="G39" s="100">
        <v>1.6484955581187798E-2</v>
      </c>
      <c r="H39" s="65">
        <f t="shared" si="1"/>
        <v>-28.921198441876982</v>
      </c>
    </row>
    <row r="40" spans="1:8" s="101" customFormat="1" ht="14" customHeight="1">
      <c r="A40" s="98" t="s">
        <v>190</v>
      </c>
      <c r="B40" s="98">
        <v>5455</v>
      </c>
      <c r="C40" s="98" t="s">
        <v>190</v>
      </c>
      <c r="D40" s="98">
        <v>-4.8010666283301697</v>
      </c>
      <c r="E40" s="98">
        <v>-2.6029218702732502</v>
      </c>
      <c r="F40" s="99">
        <v>1.4699886919371999E-2</v>
      </c>
      <c r="G40" s="100">
        <v>3.3989379516046601E-2</v>
      </c>
      <c r="H40" s="65">
        <f t="shared" si="1"/>
        <v>-27.87822162539991</v>
      </c>
    </row>
    <row r="41" spans="1:8" s="101" customFormat="1" ht="14" customHeight="1">
      <c r="A41" s="98" t="s">
        <v>7</v>
      </c>
      <c r="B41" s="98">
        <v>5629</v>
      </c>
      <c r="C41" s="98" t="s">
        <v>7</v>
      </c>
      <c r="D41" s="98">
        <v>-4.6335399545024201</v>
      </c>
      <c r="E41" s="98">
        <v>-5.4916311206983304</v>
      </c>
      <c r="F41" s="99">
        <v>7.58940891480251E-6</v>
      </c>
      <c r="G41" s="100">
        <v>1.3812724224940599E-4</v>
      </c>
      <c r="H41" s="65">
        <f t="shared" si="1"/>
        <v>-24.82187089535207</v>
      </c>
    </row>
    <row r="42" spans="1:8" s="101" customFormat="1" ht="14" customHeight="1">
      <c r="A42" s="98" t="s">
        <v>10</v>
      </c>
      <c r="B42" s="98">
        <v>10215</v>
      </c>
      <c r="C42" s="98" t="s">
        <v>10</v>
      </c>
      <c r="D42" s="98">
        <v>-4.5846763068807004</v>
      </c>
      <c r="E42" s="98">
        <v>-3.3242471192339198</v>
      </c>
      <c r="F42" s="99">
        <v>2.5113647725963401E-3</v>
      </c>
      <c r="G42" s="100">
        <v>8.7897767040871905E-3</v>
      </c>
      <c r="H42" s="65">
        <f t="shared" si="1"/>
        <v>-23.99523948531133</v>
      </c>
    </row>
    <row r="43" spans="1:8" s="101" customFormat="1" ht="14" customHeight="1">
      <c r="A43" s="98" t="s">
        <v>171</v>
      </c>
      <c r="B43" s="98">
        <v>387758</v>
      </c>
      <c r="C43" s="98" t="s">
        <v>171</v>
      </c>
      <c r="D43" s="98">
        <v>-4.5393807135955599</v>
      </c>
      <c r="E43" s="98">
        <v>-3.3540700014289602</v>
      </c>
      <c r="F43" s="99">
        <v>2.3271442870492999E-3</v>
      </c>
      <c r="G43" s="100">
        <v>8.5512363122946591E-3</v>
      </c>
      <c r="H43" s="65">
        <f t="shared" si="1"/>
        <v>-23.253576382730056</v>
      </c>
    </row>
    <row r="44" spans="1:8" s="101" customFormat="1" ht="14" customHeight="1">
      <c r="A44" s="98" t="s">
        <v>8</v>
      </c>
      <c r="B44" s="98">
        <v>2823</v>
      </c>
      <c r="C44" s="98" t="s">
        <v>8</v>
      </c>
      <c r="D44" s="98">
        <v>-4.51494475990323</v>
      </c>
      <c r="E44" s="98">
        <v>-4.9575951758133696</v>
      </c>
      <c r="F44" s="99">
        <v>3.2278596112556701E-5</v>
      </c>
      <c r="G44" s="100">
        <v>3.2637247180473901E-4</v>
      </c>
      <c r="H44" s="65">
        <f t="shared" si="1"/>
        <v>-22.863030804683461</v>
      </c>
    </row>
    <row r="45" spans="1:8" s="101" customFormat="1" ht="14" customHeight="1">
      <c r="A45" s="98" t="s">
        <v>174</v>
      </c>
      <c r="B45" s="98">
        <v>4915</v>
      </c>
      <c r="C45" s="98" t="s">
        <v>174</v>
      </c>
      <c r="D45" s="98">
        <v>-4.20093531579497</v>
      </c>
      <c r="E45" s="98">
        <v>-4.02493667952879</v>
      </c>
      <c r="F45" s="99">
        <v>4.0118823584376598E-4</v>
      </c>
      <c r="G45" s="100">
        <v>2.1475370271636898E-3</v>
      </c>
      <c r="H45" s="65">
        <f t="shared" si="1"/>
        <v>-18.391092973013969</v>
      </c>
    </row>
    <row r="46" spans="1:8" s="101" customFormat="1" ht="14" customHeight="1">
      <c r="A46" s="98" t="s">
        <v>12</v>
      </c>
      <c r="B46" s="98">
        <v>4821</v>
      </c>
      <c r="C46" s="98" t="s">
        <v>12</v>
      </c>
      <c r="D46" s="98">
        <v>-3.94964411235769</v>
      </c>
      <c r="E46" s="98">
        <v>-3.7647728700081</v>
      </c>
      <c r="F46" s="99">
        <v>8.0017743086110602E-4</v>
      </c>
      <c r="G46" s="100">
        <v>4.0453414560200403E-3</v>
      </c>
      <c r="H46" s="65">
        <f t="shared" si="1"/>
        <v>-15.451169259333637</v>
      </c>
    </row>
    <row r="47" spans="1:8" s="101" customFormat="1" ht="14" customHeight="1">
      <c r="A47" s="98" t="s">
        <v>170</v>
      </c>
      <c r="B47" s="98">
        <v>8851</v>
      </c>
      <c r="C47" s="98" t="s">
        <v>170</v>
      </c>
      <c r="D47" s="98">
        <v>-3.9210486509998299</v>
      </c>
      <c r="E47" s="98">
        <v>-4.0745829221966599</v>
      </c>
      <c r="F47" s="99">
        <v>3.5133582477496402E-4</v>
      </c>
      <c r="G47" s="100">
        <v>2.1120176670288799E-3</v>
      </c>
      <c r="H47" s="65">
        <f t="shared" si="1"/>
        <v>-15.147928914228627</v>
      </c>
    </row>
    <row r="48" spans="1:8" s="101" customFormat="1" ht="14" customHeight="1">
      <c r="A48" s="98" t="s">
        <v>175</v>
      </c>
      <c r="B48" s="98">
        <v>1464</v>
      </c>
      <c r="C48" s="98" t="s">
        <v>175</v>
      </c>
      <c r="D48" s="98">
        <v>-3.8880906063696501</v>
      </c>
      <c r="E48" s="98">
        <v>-3.5795809701576502</v>
      </c>
      <c r="F48" s="99">
        <v>1.3000190335409601E-3</v>
      </c>
      <c r="G48" s="100">
        <v>5.9150866026113601E-3</v>
      </c>
      <c r="H48" s="65">
        <f t="shared" si="1"/>
        <v>-14.805800676245175</v>
      </c>
    </row>
    <row r="49" spans="1:8" s="101" customFormat="1" ht="14" customHeight="1">
      <c r="A49" s="98" t="s">
        <v>173</v>
      </c>
      <c r="B49" s="98">
        <v>3280</v>
      </c>
      <c r="C49" s="98" t="s">
        <v>173</v>
      </c>
      <c r="D49" s="98">
        <v>-3.6384806529487399</v>
      </c>
      <c r="E49" s="98">
        <v>-3.6799172358619798</v>
      </c>
      <c r="F49" s="99">
        <v>1.0001617564749099E-3</v>
      </c>
      <c r="G49" s="100">
        <v>4.7902484125903503E-3</v>
      </c>
      <c r="H49" s="65">
        <f t="shared" si="1"/>
        <v>-12.453511185896968</v>
      </c>
    </row>
    <row r="50" spans="1:8" s="101" customFormat="1" ht="14" customHeight="1">
      <c r="A50" s="98" t="s">
        <v>176</v>
      </c>
      <c r="B50" s="98">
        <v>657</v>
      </c>
      <c r="C50" s="98" t="s">
        <v>176</v>
      </c>
      <c r="D50" s="98">
        <v>-3.5930991512166601</v>
      </c>
      <c r="E50" s="98">
        <v>-2.7160065462826002</v>
      </c>
      <c r="F50" s="99">
        <v>1.12677361759221E-2</v>
      </c>
      <c r="G50" s="100">
        <v>3.01577644708503E-2</v>
      </c>
      <c r="H50" s="65">
        <f t="shared" si="1"/>
        <v>-12.067869966085933</v>
      </c>
    </row>
    <row r="51" spans="1:8" s="101" customFormat="1" ht="14" customHeight="1">
      <c r="A51" s="98" t="s">
        <v>178</v>
      </c>
      <c r="B51" s="98">
        <v>56034</v>
      </c>
      <c r="C51" s="98" t="s">
        <v>178</v>
      </c>
      <c r="D51" s="98">
        <v>-3.5311827556858999</v>
      </c>
      <c r="E51" s="98">
        <v>-3.47608829298711</v>
      </c>
      <c r="F51" s="99">
        <v>1.7004445163254301E-3</v>
      </c>
      <c r="G51" s="100">
        <v>7.0336568629824703E-3</v>
      </c>
      <c r="H51" s="65">
        <f t="shared" si="1"/>
        <v>-11.560907586965493</v>
      </c>
    </row>
    <row r="52" spans="1:8" s="101" customFormat="1" ht="14" customHeight="1">
      <c r="A52" s="98" t="s">
        <v>11</v>
      </c>
      <c r="B52" s="98">
        <v>5728</v>
      </c>
      <c r="C52" s="98" t="s">
        <v>11</v>
      </c>
      <c r="D52" s="98">
        <v>-3.4931296244964498</v>
      </c>
      <c r="E52" s="98">
        <v>-2.62811504923818</v>
      </c>
      <c r="F52" s="99">
        <v>1.38601258745696E-2</v>
      </c>
      <c r="G52" s="100">
        <v>3.3989379516046601E-2</v>
      </c>
      <c r="H52" s="65">
        <f t="shared" si="1"/>
        <v>-11.259958651538446</v>
      </c>
    </row>
    <row r="53" spans="1:8" s="101" customFormat="1" ht="14" customHeight="1">
      <c r="A53" s="98" t="s">
        <v>177</v>
      </c>
      <c r="B53" s="98">
        <v>5874</v>
      </c>
      <c r="C53" s="98" t="s">
        <v>177</v>
      </c>
      <c r="D53" s="98">
        <v>-3.4656524799650201</v>
      </c>
      <c r="E53" s="98">
        <v>-2.5071316394694301</v>
      </c>
      <c r="F53" s="99">
        <v>1.8343053220752501E-2</v>
      </c>
      <c r="G53" s="100">
        <v>3.9743281978297101E-2</v>
      </c>
      <c r="H53" s="65">
        <f t="shared" si="1"/>
        <v>-11.047534106619121</v>
      </c>
    </row>
    <row r="54" spans="1:8" s="101" customFormat="1" ht="14" customHeight="1">
      <c r="A54" s="98" t="s">
        <v>172</v>
      </c>
      <c r="B54" s="98">
        <v>117177</v>
      </c>
      <c r="C54" s="98" t="s">
        <v>172</v>
      </c>
      <c r="D54" s="98">
        <v>-3.4550527456754199</v>
      </c>
      <c r="E54" s="98">
        <v>-4.0538720116528202</v>
      </c>
      <c r="F54" s="99">
        <v>3.7134376563145201E-4</v>
      </c>
      <c r="G54" s="100">
        <v>2.1120176670288799E-3</v>
      </c>
      <c r="H54" s="65">
        <f t="shared" si="1"/>
        <v>-10.966663379382489</v>
      </c>
    </row>
    <row r="55" spans="1:8" s="101" customFormat="1" ht="14" customHeight="1">
      <c r="A55" s="98" t="s">
        <v>179</v>
      </c>
      <c r="B55" s="98">
        <v>2115</v>
      </c>
      <c r="C55" s="98" t="s">
        <v>179</v>
      </c>
      <c r="D55" s="98">
        <v>-3.2914965316595999</v>
      </c>
      <c r="E55" s="98">
        <v>-3.5134861275235498</v>
      </c>
      <c r="F55" s="99">
        <v>1.5435775791244901E-3</v>
      </c>
      <c r="G55" s="100">
        <v>6.6888361762061296E-3</v>
      </c>
      <c r="H55" s="65">
        <f t="shared" si="1"/>
        <v>-9.7912736071569473</v>
      </c>
    </row>
    <row r="56" spans="1:8" s="101" customFormat="1" ht="14" customHeight="1">
      <c r="A56" s="98" t="s">
        <v>182</v>
      </c>
      <c r="B56" s="98">
        <v>6657</v>
      </c>
      <c r="C56" s="98" t="s">
        <v>182</v>
      </c>
      <c r="D56" s="98">
        <v>-3.1546936083693602</v>
      </c>
      <c r="E56" s="98">
        <v>-3.26656460806631</v>
      </c>
      <c r="F56" s="99">
        <v>2.9083562160103901E-3</v>
      </c>
      <c r="G56" s="100">
        <v>9.4521577020337706E-3</v>
      </c>
      <c r="H56" s="65">
        <f t="shared" si="1"/>
        <v>-8.9054814478590814</v>
      </c>
    </row>
    <row r="57" spans="1:8" s="101" customFormat="1" ht="14" customHeight="1">
      <c r="A57" s="98" t="s">
        <v>181</v>
      </c>
      <c r="B57" s="98">
        <v>23462</v>
      </c>
      <c r="C57" s="98" t="s">
        <v>181</v>
      </c>
      <c r="D57" s="98">
        <v>-3.07741675669299</v>
      </c>
      <c r="E57" s="98">
        <v>-3.3503749517539299</v>
      </c>
      <c r="F57" s="99">
        <v>2.3492407451358999E-3</v>
      </c>
      <c r="G57" s="100">
        <v>8.5512363122946591E-3</v>
      </c>
      <c r="H57" s="65">
        <f t="shared" si="1"/>
        <v>-8.4410165722998904</v>
      </c>
    </row>
    <row r="58" spans="1:8" s="101" customFormat="1" ht="14" customHeight="1">
      <c r="A58" s="98" t="s">
        <v>180</v>
      </c>
      <c r="B58" s="98">
        <v>1996</v>
      </c>
      <c r="C58" s="98" t="s">
        <v>180</v>
      </c>
      <c r="D58" s="98">
        <v>-3.0567939928133101</v>
      </c>
      <c r="E58" s="98">
        <v>-2.66070881404102</v>
      </c>
      <c r="F58" s="99">
        <v>1.2839900067058501E-2</v>
      </c>
      <c r="G58" s="100">
        <v>3.3383740174352201E-2</v>
      </c>
      <c r="H58" s="65">
        <f t="shared" si="1"/>
        <v>-8.3212138337488142</v>
      </c>
    </row>
    <row r="59" spans="1:8" s="101" customFormat="1" ht="14" customHeight="1">
      <c r="A59" s="98" t="s">
        <v>183</v>
      </c>
      <c r="B59" s="98">
        <v>10082</v>
      </c>
      <c r="C59" s="98" t="s">
        <v>183</v>
      </c>
      <c r="D59" s="98">
        <v>-2.72529259697993</v>
      </c>
      <c r="E59" s="98">
        <v>-2.9867079988047398</v>
      </c>
      <c r="F59" s="99">
        <v>5.8556358457487502E-3</v>
      </c>
      <c r="G59" s="100">
        <v>1.6651964436348001E-2</v>
      </c>
      <c r="H59" s="65">
        <f t="shared" si="1"/>
        <v>-6.6129435986579148</v>
      </c>
    </row>
    <row r="60" spans="1:8" s="101" customFormat="1" ht="14" customHeight="1">
      <c r="A60" s="98" t="s">
        <v>197</v>
      </c>
      <c r="B60" s="98">
        <v>7101</v>
      </c>
      <c r="C60" s="98" t="s">
        <v>197</v>
      </c>
      <c r="D60" s="98">
        <v>-2.62248214297722</v>
      </c>
      <c r="E60" s="98">
        <v>-2.0526700950573402</v>
      </c>
      <c r="F60" s="99">
        <v>4.9694793937439502E-2</v>
      </c>
      <c r="G60" s="100">
        <v>9.8309266267543299E-2</v>
      </c>
      <c r="H60" s="65">
        <f t="shared" si="1"/>
        <v>-6.1580865449625195</v>
      </c>
    </row>
    <row r="61" spans="1:8" s="101" customFormat="1" ht="14" customHeight="1">
      <c r="A61" s="98" t="s">
        <v>184</v>
      </c>
      <c r="B61" s="98">
        <v>7422</v>
      </c>
      <c r="C61" s="98" t="s">
        <v>184</v>
      </c>
      <c r="D61" s="98">
        <v>-2.5642424380956799</v>
      </c>
      <c r="E61" s="98">
        <v>-3.4403661336500999</v>
      </c>
      <c r="F61" s="99">
        <v>1.8646503898797301E-3</v>
      </c>
      <c r="G61" s="100">
        <v>7.3775298034372003E-3</v>
      </c>
      <c r="H61" s="65">
        <f t="shared" si="1"/>
        <v>-5.9144435359251286</v>
      </c>
    </row>
    <row r="62" spans="1:8" s="101" customFormat="1" ht="14" customHeight="1">
      <c r="A62" s="98" t="s">
        <v>185</v>
      </c>
      <c r="B62" s="98">
        <v>7976</v>
      </c>
      <c r="C62" s="98" t="s">
        <v>185</v>
      </c>
      <c r="D62" s="98">
        <v>-2.5616937750559301</v>
      </c>
      <c r="E62" s="98">
        <v>-2.5899543169552102</v>
      </c>
      <c r="F62" s="99">
        <v>1.5150344100468199E-2</v>
      </c>
      <c r="G62" s="100">
        <v>3.3989379516046601E-2</v>
      </c>
      <c r="H62" s="65">
        <f t="shared" si="1"/>
        <v>-5.9040043119278085</v>
      </c>
    </row>
    <row r="63" spans="1:8" s="101" customFormat="1" ht="14" customHeight="1">
      <c r="A63" s="98" t="s">
        <v>186</v>
      </c>
      <c r="B63" s="98">
        <v>182</v>
      </c>
      <c r="C63" s="98" t="s">
        <v>186</v>
      </c>
      <c r="D63" s="98">
        <v>-2.43030697367398</v>
      </c>
      <c r="E63" s="98">
        <v>-3.0239522692808301</v>
      </c>
      <c r="F63" s="99">
        <v>5.3416316247311604E-3</v>
      </c>
      <c r="G63" s="100">
        <v>1.6202949261684502E-2</v>
      </c>
      <c r="H63" s="65">
        <f t="shared" si="1"/>
        <v>-5.3900810757844848</v>
      </c>
    </row>
    <row r="64" spans="1:8" s="101" customFormat="1" ht="14" customHeight="1">
      <c r="A64" s="98" t="s">
        <v>187</v>
      </c>
      <c r="B64" s="98">
        <v>124540</v>
      </c>
      <c r="C64" s="98" t="s">
        <v>187</v>
      </c>
      <c r="D64" s="98">
        <v>-2.1897087684837699</v>
      </c>
      <c r="E64" s="98">
        <v>-2.5957697128125199</v>
      </c>
      <c r="F64" s="99">
        <v>1.4946770458116199E-2</v>
      </c>
      <c r="G64" s="100">
        <v>3.3989379516046601E-2</v>
      </c>
      <c r="H64" s="65">
        <f t="shared" si="1"/>
        <v>-4.562133829417788</v>
      </c>
    </row>
    <row r="65" spans="1:8" s="101" customFormat="1" ht="14" customHeight="1">
      <c r="A65" s="98" t="s">
        <v>188</v>
      </c>
      <c r="B65" s="98">
        <v>1021</v>
      </c>
      <c r="C65" s="98" t="s">
        <v>188</v>
      </c>
      <c r="D65" s="98">
        <v>-2.0790079091471401</v>
      </c>
      <c r="E65" s="98">
        <v>-2.4902248479636699</v>
      </c>
      <c r="F65" s="99">
        <v>1.9066827288079801E-2</v>
      </c>
      <c r="G65" s="100">
        <v>4.0350727516633898E-2</v>
      </c>
      <c r="H65" s="65">
        <f t="shared" si="1"/>
        <v>-4.2251656645599898</v>
      </c>
    </row>
    <row r="66" spans="1:8" s="101" customFormat="1" ht="14" customHeight="1">
      <c r="A66" s="102"/>
      <c r="B66" s="102"/>
      <c r="C66" s="102"/>
      <c r="D66" s="102"/>
      <c r="E66" s="102"/>
      <c r="F66" s="103"/>
      <c r="G66" s="104"/>
      <c r="H66" s="105"/>
    </row>
    <row r="67" spans="1:8" s="101" customFormat="1" ht="14" customHeight="1">
      <c r="A67" s="3" t="s">
        <v>58</v>
      </c>
      <c r="B67" s="106"/>
      <c r="F67" s="107"/>
      <c r="G67" s="108"/>
      <c r="H67" s="109"/>
    </row>
    <row r="68" spans="1:8" s="97" customFormat="1" ht="14" customHeight="1">
      <c r="A68" s="93" t="s">
        <v>77</v>
      </c>
      <c r="B68" s="93" t="s">
        <v>78</v>
      </c>
      <c r="C68" s="93" t="s">
        <v>79</v>
      </c>
      <c r="D68" s="93" t="s">
        <v>80</v>
      </c>
      <c r="E68" s="93" t="s">
        <v>81</v>
      </c>
      <c r="F68" s="94" t="s">
        <v>82</v>
      </c>
      <c r="G68" s="95" t="s">
        <v>148</v>
      </c>
      <c r="H68" s="96" t="s">
        <v>149</v>
      </c>
    </row>
    <row r="69" spans="1:8" s="101" customFormat="1" ht="14" customHeight="1">
      <c r="A69" s="98" t="s">
        <v>159</v>
      </c>
      <c r="B69" s="98">
        <v>8842</v>
      </c>
      <c r="C69" s="98" t="s">
        <v>159</v>
      </c>
      <c r="D69" s="98">
        <v>-8.5097436235237396</v>
      </c>
      <c r="E69" s="98">
        <v>-5.9364856034989897</v>
      </c>
      <c r="F69" s="99">
        <v>2.2950686143686801E-6</v>
      </c>
      <c r="G69" s="100">
        <v>1.04425621953775E-4</v>
      </c>
      <c r="H69" s="65">
        <f>-1/(2^D69)</f>
        <v>-364.49207165891471</v>
      </c>
    </row>
    <row r="70" spans="1:8" s="101" customFormat="1" ht="14" customHeight="1">
      <c r="A70" s="98" t="s">
        <v>157</v>
      </c>
      <c r="B70" s="98">
        <v>6663</v>
      </c>
      <c r="C70" s="98" t="s">
        <v>157</v>
      </c>
      <c r="D70" s="98">
        <v>-7.3182009693158498</v>
      </c>
      <c r="E70" s="98">
        <v>-4.8032402018389604</v>
      </c>
      <c r="F70" s="99">
        <v>4.9088906420822102E-5</v>
      </c>
      <c r="G70" s="100">
        <v>1.1167726210737001E-3</v>
      </c>
      <c r="H70" s="65">
        <f t="shared" ref="H70:H92" si="2">-1/(2^D70)</f>
        <v>-159.5871820231599</v>
      </c>
    </row>
    <row r="71" spans="1:8" s="101" customFormat="1" ht="14" customHeight="1">
      <c r="A71" s="98" t="s">
        <v>156</v>
      </c>
      <c r="B71" s="98">
        <v>4155</v>
      </c>
      <c r="C71" s="98" t="s">
        <v>156</v>
      </c>
      <c r="D71" s="98">
        <v>-6.4647411870492597</v>
      </c>
      <c r="E71" s="98">
        <v>-3.72618315774797</v>
      </c>
      <c r="F71" s="99">
        <v>8.8574382055152802E-4</v>
      </c>
      <c r="G71" s="100">
        <v>9.9470584722524003E-3</v>
      </c>
      <c r="H71" s="65">
        <f t="shared" si="2"/>
        <v>-88.32446418752879</v>
      </c>
    </row>
    <row r="72" spans="1:8" s="101" customFormat="1" ht="14" customHeight="1">
      <c r="A72" s="98" t="s">
        <v>158</v>
      </c>
      <c r="B72" s="98">
        <v>7010</v>
      </c>
      <c r="C72" s="98" t="s">
        <v>158</v>
      </c>
      <c r="D72" s="98">
        <v>-5.3607449620727801</v>
      </c>
      <c r="E72" s="98">
        <v>-3.2422890796030401</v>
      </c>
      <c r="F72" s="99">
        <v>3.0929080608344201E-3</v>
      </c>
      <c r="G72" s="100">
        <v>1.75909145959958E-2</v>
      </c>
      <c r="H72" s="65">
        <f t="shared" si="2"/>
        <v>-41.090841255126328</v>
      </c>
    </row>
    <row r="73" spans="1:8" s="101" customFormat="1" ht="14" customHeight="1">
      <c r="A73" s="98" t="s">
        <v>164</v>
      </c>
      <c r="B73" s="98">
        <v>84708</v>
      </c>
      <c r="C73" s="98" t="s">
        <v>164</v>
      </c>
      <c r="D73" s="98">
        <v>-4.3727710500767296</v>
      </c>
      <c r="E73" s="98">
        <v>-2.4583242958608702</v>
      </c>
      <c r="F73" s="99">
        <v>2.0504635833590801E-2</v>
      </c>
      <c r="G73" s="100">
        <v>7.5999893658833306E-2</v>
      </c>
      <c r="H73" s="65">
        <f t="shared" si="2"/>
        <v>-20.71739995240468</v>
      </c>
    </row>
    <row r="74" spans="1:8" s="101" customFormat="1" ht="14" customHeight="1">
      <c r="A74" s="98" t="s">
        <v>162</v>
      </c>
      <c r="B74" s="98">
        <v>5803</v>
      </c>
      <c r="C74" s="98" t="s">
        <v>162</v>
      </c>
      <c r="D74" s="98">
        <v>-4.1878883957519504</v>
      </c>
      <c r="E74" s="98">
        <v>-4.3907471368756896</v>
      </c>
      <c r="F74" s="99">
        <v>1.5012485949924301E-4</v>
      </c>
      <c r="G74" s="100">
        <v>2.7322724428862199E-3</v>
      </c>
      <c r="H74" s="65">
        <f t="shared" si="2"/>
        <v>-18.225524087830618</v>
      </c>
    </row>
    <row r="75" spans="1:8" s="101" customFormat="1" ht="14" customHeight="1">
      <c r="A75" s="98" t="s">
        <v>5</v>
      </c>
      <c r="B75" s="98">
        <v>2290</v>
      </c>
      <c r="C75" s="98" t="s">
        <v>5</v>
      </c>
      <c r="D75" s="98">
        <v>-4.1679893461945596</v>
      </c>
      <c r="E75" s="98">
        <v>-3.2791111264988602</v>
      </c>
      <c r="F75" s="99">
        <v>2.81717245613471E-3</v>
      </c>
      <c r="G75" s="100">
        <v>1.7090846233883902E-2</v>
      </c>
      <c r="H75" s="65">
        <f t="shared" si="2"/>
        <v>-17.975865702445983</v>
      </c>
    </row>
    <row r="76" spans="1:8" s="101" customFormat="1" ht="14" customHeight="1">
      <c r="A76" s="98" t="s">
        <v>160</v>
      </c>
      <c r="B76" s="98">
        <v>23544</v>
      </c>
      <c r="C76" s="98" t="s">
        <v>160</v>
      </c>
      <c r="D76" s="98">
        <v>-3.9261674558633701</v>
      </c>
      <c r="E76" s="98">
        <v>-3.3109486632266401</v>
      </c>
      <c r="F76" s="99">
        <v>2.5979733620234398E-3</v>
      </c>
      <c r="G76" s="100">
        <v>1.68868268531524E-2</v>
      </c>
      <c r="H76" s="65">
        <f t="shared" si="2"/>
        <v>-15.201770516810408</v>
      </c>
    </row>
    <row r="77" spans="1:8" s="101" customFormat="1" ht="14" customHeight="1">
      <c r="A77" s="98" t="s">
        <v>175</v>
      </c>
      <c r="B77" s="98">
        <v>1464</v>
      </c>
      <c r="C77" s="98" t="s">
        <v>175</v>
      </c>
      <c r="D77" s="98">
        <v>-3.9003094179131499</v>
      </c>
      <c r="E77" s="98">
        <v>-3.6459982695223601</v>
      </c>
      <c r="F77" s="99">
        <v>1.0930833485991601E-3</v>
      </c>
      <c r="G77" s="100">
        <v>9.9470584722524003E-3</v>
      </c>
      <c r="H77" s="65">
        <f t="shared" si="2"/>
        <v>-14.93172996148583</v>
      </c>
    </row>
    <row r="78" spans="1:8" s="101" customFormat="1" ht="14" customHeight="1">
      <c r="A78" s="98" t="s">
        <v>161</v>
      </c>
      <c r="B78" s="98">
        <v>5156</v>
      </c>
      <c r="C78" s="98" t="s">
        <v>161</v>
      </c>
      <c r="D78" s="98">
        <v>-3.8469906986332698</v>
      </c>
      <c r="E78" s="98">
        <v>-3.5413443662206099</v>
      </c>
      <c r="F78" s="99">
        <v>1.43594770913447E-3</v>
      </c>
      <c r="G78" s="100">
        <v>1.0889270127603099E-2</v>
      </c>
      <c r="H78" s="65">
        <f t="shared" si="2"/>
        <v>-14.389960218881404</v>
      </c>
    </row>
    <row r="79" spans="1:8" s="101" customFormat="1" ht="14" customHeight="1">
      <c r="A79" s="98" t="s">
        <v>165</v>
      </c>
      <c r="B79" s="98">
        <v>429</v>
      </c>
      <c r="C79" s="98" t="s">
        <v>165</v>
      </c>
      <c r="D79" s="98">
        <v>-3.8059743370507801</v>
      </c>
      <c r="E79" s="98">
        <v>-3.3989625631513798</v>
      </c>
      <c r="F79" s="99">
        <v>2.07421319158008E-3</v>
      </c>
      <c r="G79" s="100">
        <v>1.45194923410606E-2</v>
      </c>
      <c r="H79" s="65">
        <f t="shared" si="2"/>
        <v>-13.986609127740106</v>
      </c>
    </row>
    <row r="80" spans="1:8" s="101" customFormat="1" ht="14" customHeight="1">
      <c r="A80" s="98" t="s">
        <v>183</v>
      </c>
      <c r="B80" s="98">
        <v>10082</v>
      </c>
      <c r="C80" s="98" t="s">
        <v>183</v>
      </c>
      <c r="D80" s="98">
        <v>-3.7918103398085501</v>
      </c>
      <c r="E80" s="98">
        <v>-4.2193720135509798</v>
      </c>
      <c r="F80" s="99">
        <v>2.3826201171289299E-4</v>
      </c>
      <c r="G80" s="100">
        <v>3.09740615226761E-3</v>
      </c>
      <c r="H80" s="65">
        <f t="shared" si="2"/>
        <v>-13.849964178724832</v>
      </c>
    </row>
    <row r="81" spans="1:8" s="101" customFormat="1" ht="14" customHeight="1">
      <c r="A81" s="98" t="s">
        <v>6</v>
      </c>
      <c r="B81" s="98">
        <v>8404</v>
      </c>
      <c r="C81" s="98" t="s">
        <v>6</v>
      </c>
      <c r="D81" s="98">
        <v>-3.3510523931504101</v>
      </c>
      <c r="E81" s="98">
        <v>-2.9466170878906701</v>
      </c>
      <c r="F81" s="99">
        <v>6.4613189719058403E-3</v>
      </c>
      <c r="G81" s="100">
        <v>3.3154287226906297E-2</v>
      </c>
      <c r="H81" s="65">
        <f t="shared" si="2"/>
        <v>-10.203925694143566</v>
      </c>
    </row>
    <row r="82" spans="1:8" s="101" customFormat="1" ht="14" customHeight="1">
      <c r="A82" s="98" t="s">
        <v>11</v>
      </c>
      <c r="B82" s="98">
        <v>5728</v>
      </c>
      <c r="C82" s="98" t="s">
        <v>11</v>
      </c>
      <c r="D82" s="98">
        <v>-3.20672823006583</v>
      </c>
      <c r="E82" s="98">
        <v>-2.4497028596091099</v>
      </c>
      <c r="F82" s="99">
        <v>2.0909988743368999E-2</v>
      </c>
      <c r="G82" s="100">
        <v>7.5999893658833306E-2</v>
      </c>
      <c r="H82" s="65">
        <f t="shared" si="2"/>
        <v>-9.2325439814038521</v>
      </c>
    </row>
    <row r="83" spans="1:8" s="101" customFormat="1" ht="14" customHeight="1">
      <c r="A83" s="98" t="s">
        <v>184</v>
      </c>
      <c r="B83" s="98">
        <v>7422</v>
      </c>
      <c r="C83" s="98" t="s">
        <v>184</v>
      </c>
      <c r="D83" s="98">
        <v>-2.6969427010553502</v>
      </c>
      <c r="E83" s="98">
        <v>-3.6739977236921302</v>
      </c>
      <c r="F83" s="99">
        <v>1.0158038072962301E-3</v>
      </c>
      <c r="G83" s="100">
        <v>9.9470584722524003E-3</v>
      </c>
      <c r="H83" s="65">
        <f t="shared" si="2"/>
        <v>-6.484263421059115</v>
      </c>
    </row>
    <row r="84" spans="1:8" s="101" customFormat="1" ht="14" customHeight="1">
      <c r="A84" s="98" t="s">
        <v>8</v>
      </c>
      <c r="B84" s="98">
        <v>2823</v>
      </c>
      <c r="C84" s="98" t="s">
        <v>8</v>
      </c>
      <c r="D84" s="98">
        <v>-2.6374757422592499</v>
      </c>
      <c r="E84" s="98">
        <v>-2.94055073053954</v>
      </c>
      <c r="F84" s="99">
        <v>6.5579908800474001E-3</v>
      </c>
      <c r="G84" s="100">
        <v>3.3154287226906297E-2</v>
      </c>
      <c r="H84" s="65">
        <f t="shared" si="2"/>
        <v>-6.2224198502524093</v>
      </c>
    </row>
    <row r="85" spans="1:8" s="101" customFormat="1" ht="14" customHeight="1">
      <c r="A85" s="98" t="s">
        <v>178</v>
      </c>
      <c r="B85" s="98">
        <v>56034</v>
      </c>
      <c r="C85" s="98" t="s">
        <v>178</v>
      </c>
      <c r="D85" s="98">
        <v>-2.5593805606272499</v>
      </c>
      <c r="E85" s="98">
        <v>-2.5581561714696601</v>
      </c>
      <c r="F85" s="99">
        <v>1.63097209051167E-2</v>
      </c>
      <c r="G85" s="100">
        <v>6.7462936471164595E-2</v>
      </c>
      <c r="H85" s="65">
        <f t="shared" si="2"/>
        <v>-5.8945454280766212</v>
      </c>
    </row>
    <row r="86" spans="1:8" s="101" customFormat="1" ht="14" customHeight="1">
      <c r="A86" s="98" t="s">
        <v>173</v>
      </c>
      <c r="B86" s="98">
        <v>3280</v>
      </c>
      <c r="C86" s="98" t="s">
        <v>173</v>
      </c>
      <c r="D86" s="98">
        <v>-2.4136931559930899</v>
      </c>
      <c r="E86" s="98">
        <v>-2.47868662358503</v>
      </c>
      <c r="F86" s="99">
        <v>1.9575793768236701E-2</v>
      </c>
      <c r="G86" s="100">
        <v>7.5999893658833306E-2</v>
      </c>
      <c r="H86" s="65">
        <f t="shared" si="2"/>
        <v>-5.3283659000450152</v>
      </c>
    </row>
    <row r="87" spans="1:8" s="101" customFormat="1" ht="14" customHeight="1">
      <c r="A87" s="98" t="s">
        <v>12</v>
      </c>
      <c r="B87" s="98">
        <v>4821</v>
      </c>
      <c r="C87" s="98" t="s">
        <v>12</v>
      </c>
      <c r="D87" s="98">
        <v>-2.4066939378454202</v>
      </c>
      <c r="E87" s="98">
        <v>-2.3292883919349299</v>
      </c>
      <c r="F87" s="99">
        <v>2.7394462265611302E-2</v>
      </c>
      <c r="G87" s="100">
        <v>9.2329483932245604E-2</v>
      </c>
      <c r="H87" s="65">
        <f t="shared" si="2"/>
        <v>-5.302578000516065</v>
      </c>
    </row>
    <row r="88" spans="1:8" s="101" customFormat="1" ht="14" customHeight="1">
      <c r="A88" s="98" t="s">
        <v>188</v>
      </c>
      <c r="B88" s="98">
        <v>1021</v>
      </c>
      <c r="C88" s="98" t="s">
        <v>188</v>
      </c>
      <c r="D88" s="98">
        <v>-2.3886123414524598</v>
      </c>
      <c r="E88" s="98">
        <v>-2.9050236711857198</v>
      </c>
      <c r="F88" s="99">
        <v>7.15224145186603E-3</v>
      </c>
      <c r="G88" s="100">
        <v>3.4255472216832103E-2</v>
      </c>
      <c r="H88" s="65">
        <f t="shared" si="2"/>
        <v>-5.2365344232795712</v>
      </c>
    </row>
    <row r="89" spans="1:8" s="101" customFormat="1" ht="14" customHeight="1">
      <c r="A89" s="98" t="s">
        <v>7</v>
      </c>
      <c r="B89" s="98">
        <v>5629</v>
      </c>
      <c r="C89" s="98" t="s">
        <v>7</v>
      </c>
      <c r="D89" s="98">
        <v>-2.27513464399141</v>
      </c>
      <c r="E89" s="98">
        <v>-2.73789716267081</v>
      </c>
      <c r="F89" s="99">
        <v>1.06966704859765E-2</v>
      </c>
      <c r="G89" s="100">
        <v>4.6352238772564801E-2</v>
      </c>
      <c r="H89" s="65">
        <f t="shared" si="2"/>
        <v>-4.8404280837683231</v>
      </c>
    </row>
    <row r="90" spans="1:8" s="101" customFormat="1" ht="14" customHeight="1">
      <c r="A90" s="98" t="s">
        <v>185</v>
      </c>
      <c r="B90" s="98">
        <v>7976</v>
      </c>
      <c r="C90" s="98" t="s">
        <v>185</v>
      </c>
      <c r="D90" s="98">
        <v>-2.21890405678253</v>
      </c>
      <c r="E90" s="98">
        <v>-2.2778493508275699</v>
      </c>
      <c r="F90" s="99">
        <v>3.0685575308132498E-2</v>
      </c>
      <c r="G90" s="100">
        <v>9.9728119751430602E-2</v>
      </c>
      <c r="H90" s="65">
        <f t="shared" si="2"/>
        <v>-4.655396530545886</v>
      </c>
    </row>
    <row r="91" spans="1:8" s="101" customFormat="1" ht="14" customHeight="1">
      <c r="A91" s="98" t="s">
        <v>181</v>
      </c>
      <c r="B91" s="98">
        <v>23462</v>
      </c>
      <c r="C91" s="98" t="s">
        <v>181</v>
      </c>
      <c r="D91" s="98">
        <v>-2.2010046796684501</v>
      </c>
      <c r="E91" s="98">
        <v>-2.4330422340617601</v>
      </c>
      <c r="F91" s="99">
        <v>2.1714255331095202E-2</v>
      </c>
      <c r="G91" s="100">
        <v>7.5999893658833306E-2</v>
      </c>
      <c r="H91" s="65">
        <f t="shared" si="2"/>
        <v>-4.5979943066240168</v>
      </c>
    </row>
    <row r="92" spans="1:8" s="101" customFormat="1" ht="14" customHeight="1">
      <c r="A92" s="98" t="s">
        <v>189</v>
      </c>
      <c r="B92" s="98">
        <v>1026</v>
      </c>
      <c r="C92" s="98" t="s">
        <v>189</v>
      </c>
      <c r="D92" s="98">
        <v>-2.1011238986059602</v>
      </c>
      <c r="E92" s="98">
        <v>-2.7445664348461598</v>
      </c>
      <c r="F92" s="99">
        <v>1.05281529040643E-2</v>
      </c>
      <c r="G92" s="100">
        <v>4.6352238772564801E-2</v>
      </c>
      <c r="H92" s="65">
        <f t="shared" si="2"/>
        <v>-4.2904349138695537</v>
      </c>
    </row>
    <row r="93" spans="1:8" s="101" customFormat="1" ht="14" customHeight="1">
      <c r="F93" s="107"/>
      <c r="G93" s="108"/>
      <c r="H93" s="109"/>
    </row>
    <row r="94" spans="1:8" s="101" customFormat="1" ht="14" customHeight="1">
      <c r="A94" s="97" t="s">
        <v>59</v>
      </c>
      <c r="F94" s="107"/>
      <c r="G94" s="108"/>
      <c r="H94" s="109"/>
    </row>
    <row r="95" spans="1:8" s="97" customFormat="1" ht="14" customHeight="1">
      <c r="A95" s="93" t="s">
        <v>77</v>
      </c>
      <c r="B95" s="93" t="s">
        <v>78</v>
      </c>
      <c r="C95" s="93" t="s">
        <v>79</v>
      </c>
      <c r="D95" s="93" t="s">
        <v>80</v>
      </c>
      <c r="E95" s="93" t="s">
        <v>81</v>
      </c>
      <c r="F95" s="94" t="s">
        <v>82</v>
      </c>
      <c r="G95" s="95" t="s">
        <v>148</v>
      </c>
      <c r="H95" s="96" t="s">
        <v>149</v>
      </c>
    </row>
    <row r="96" spans="1:8" s="101" customFormat="1" ht="14" customHeight="1">
      <c r="A96" s="98" t="s">
        <v>152</v>
      </c>
      <c r="B96" s="98">
        <v>3485</v>
      </c>
      <c r="C96" s="98" t="s">
        <v>152</v>
      </c>
      <c r="D96" s="98">
        <v>2.7393067902416499</v>
      </c>
      <c r="E96" s="98">
        <v>2.4932124965453801</v>
      </c>
      <c r="F96" s="99">
        <v>1.8937041139939201E-2</v>
      </c>
      <c r="G96" s="100">
        <v>8.2060511606403402E-2</v>
      </c>
      <c r="H96" s="65">
        <f>2^D96</f>
        <v>6.6774940726712382</v>
      </c>
    </row>
    <row r="97" spans="1:9" s="101" customFormat="1" ht="14" customHeight="1">
      <c r="B97" s="106"/>
      <c r="C97" s="106"/>
      <c r="F97" s="107"/>
      <c r="H97" s="108"/>
      <c r="I97" s="109"/>
    </row>
    <row r="98" spans="1:9" s="101" customFormat="1" ht="14" customHeight="1">
      <c r="A98" s="97" t="s">
        <v>60</v>
      </c>
      <c r="B98" s="106"/>
      <c r="C98" s="106"/>
      <c r="F98" s="107"/>
      <c r="H98" s="108"/>
      <c r="I98" s="109"/>
    </row>
    <row r="99" spans="1:9" s="97" customFormat="1" ht="14" customHeight="1">
      <c r="A99" s="93" t="s">
        <v>77</v>
      </c>
      <c r="B99" s="93" t="s">
        <v>78</v>
      </c>
      <c r="C99" s="93" t="s">
        <v>79</v>
      </c>
      <c r="D99" s="93" t="s">
        <v>80</v>
      </c>
      <c r="E99" s="93" t="s">
        <v>81</v>
      </c>
      <c r="F99" s="94" t="s">
        <v>82</v>
      </c>
      <c r="G99" s="93" t="s">
        <v>148</v>
      </c>
      <c r="H99" s="96" t="s">
        <v>149</v>
      </c>
    </row>
    <row r="100" spans="1:9" s="101" customFormat="1" ht="14" customHeight="1">
      <c r="A100" s="98" t="s">
        <v>166</v>
      </c>
      <c r="B100" s="98">
        <v>6585</v>
      </c>
      <c r="C100" s="98" t="s">
        <v>166</v>
      </c>
      <c r="D100" s="98">
        <v>-4.3921709677972398</v>
      </c>
      <c r="E100" s="98">
        <v>-4.1583200314038304</v>
      </c>
      <c r="F100" s="99">
        <v>2.8072330363081502E-4</v>
      </c>
      <c r="G100" s="98">
        <v>6.3864551576010399E-3</v>
      </c>
      <c r="H100" s="65">
        <f t="shared" ref="H100:H119" si="3">-1/(2^E100)</f>
        <v>-17.8557896474634</v>
      </c>
    </row>
    <row r="101" spans="1:9" s="101" customFormat="1" ht="14" customHeight="1">
      <c r="A101" s="98" t="s">
        <v>10</v>
      </c>
      <c r="B101" s="98">
        <v>10215</v>
      </c>
      <c r="C101" s="98" t="s">
        <v>10</v>
      </c>
      <c r="D101" s="98">
        <v>-3.9567416886730902</v>
      </c>
      <c r="E101" s="98">
        <v>-4.3894617185153404</v>
      </c>
      <c r="F101" s="99">
        <v>1.5064699106046901E-4</v>
      </c>
      <c r="G101" s="98">
        <v>6.1961548681855102E-3</v>
      </c>
      <c r="H101" s="65">
        <f t="shared" si="3"/>
        <v>-20.958473222562777</v>
      </c>
    </row>
    <row r="102" spans="1:9" s="101" customFormat="1" ht="14" customHeight="1">
      <c r="A102" s="98" t="s">
        <v>190</v>
      </c>
      <c r="B102" s="98">
        <v>5455</v>
      </c>
      <c r="C102" s="98" t="s">
        <v>190</v>
      </c>
      <c r="D102" s="98">
        <v>-3.9279695581089</v>
      </c>
      <c r="E102" s="98">
        <v>-3.2582203897501998</v>
      </c>
      <c r="F102" s="99">
        <v>2.9705642917198802E-3</v>
      </c>
      <c r="G102" s="98">
        <v>2.6780302593541101E-2</v>
      </c>
      <c r="H102" s="65">
        <f t="shared" si="3"/>
        <v>-9.5680198975378214</v>
      </c>
    </row>
    <row r="103" spans="1:9" s="101" customFormat="1" ht="14" customHeight="1">
      <c r="A103" s="98" t="s">
        <v>163</v>
      </c>
      <c r="B103" s="98">
        <v>1641</v>
      </c>
      <c r="C103" s="98" t="s">
        <v>163</v>
      </c>
      <c r="D103" s="98">
        <v>-3.2785171420131398</v>
      </c>
      <c r="E103" s="98">
        <v>-2.6356605126689701</v>
      </c>
      <c r="F103" s="99">
        <v>1.3617439889567901E-2</v>
      </c>
      <c r="G103" s="98">
        <v>6.5782132379014396E-2</v>
      </c>
      <c r="H103" s="65">
        <f t="shared" si="3"/>
        <v>-6.2145955925858987</v>
      </c>
    </row>
    <row r="104" spans="1:9" s="101" customFormat="1" ht="14" customHeight="1">
      <c r="A104" s="98" t="s">
        <v>9</v>
      </c>
      <c r="B104" s="98">
        <v>3667</v>
      </c>
      <c r="C104" s="98" t="s">
        <v>9</v>
      </c>
      <c r="D104" s="98">
        <v>-2.9952628435778701</v>
      </c>
      <c r="E104" s="98">
        <v>-2.9458504931568199</v>
      </c>
      <c r="F104" s="99">
        <v>6.4734601992477896E-3</v>
      </c>
      <c r="G104" s="98">
        <v>4.5314221394734497E-2</v>
      </c>
      <c r="H104" s="65">
        <f t="shared" si="3"/>
        <v>-7.7052966089958375</v>
      </c>
    </row>
    <row r="105" spans="1:9" s="101" customFormat="1" ht="14" customHeight="1">
      <c r="A105" s="98" t="s">
        <v>177</v>
      </c>
      <c r="B105" s="98">
        <v>5874</v>
      </c>
      <c r="C105" s="98" t="s">
        <v>177</v>
      </c>
      <c r="D105" s="98">
        <v>-2.91305966748111</v>
      </c>
      <c r="E105" s="98">
        <v>-3.2242629353987802</v>
      </c>
      <c r="F105" s="99">
        <v>3.2371794343840901E-3</v>
      </c>
      <c r="G105" s="98">
        <v>2.6780302593541101E-2</v>
      </c>
      <c r="H105" s="65">
        <f t="shared" si="3"/>
        <v>-9.3454422359374227</v>
      </c>
    </row>
    <row r="106" spans="1:9" s="101" customFormat="1" ht="14" customHeight="1">
      <c r="A106" s="98" t="s">
        <v>179</v>
      </c>
      <c r="B106" s="98">
        <v>2115</v>
      </c>
      <c r="C106" s="98" t="s">
        <v>179</v>
      </c>
      <c r="D106" s="98">
        <v>-2.8727291152161301</v>
      </c>
      <c r="E106" s="98">
        <v>-4.6916808505399201</v>
      </c>
      <c r="F106" s="99">
        <v>6.6451750810169494E-5</v>
      </c>
      <c r="G106" s="98">
        <v>6.0471093237254303E-3</v>
      </c>
      <c r="H106" s="65">
        <f t="shared" si="3"/>
        <v>-25.842627408447537</v>
      </c>
    </row>
    <row r="107" spans="1:9" s="101" customFormat="1" ht="14" customHeight="1">
      <c r="A107" s="98" t="s">
        <v>171</v>
      </c>
      <c r="B107" s="98">
        <v>387758</v>
      </c>
      <c r="C107" s="98" t="s">
        <v>171</v>
      </c>
      <c r="D107" s="98">
        <v>-2.8522701471264802</v>
      </c>
      <c r="E107" s="98">
        <v>-3.2244460514546001</v>
      </c>
      <c r="F107" s="99">
        <v>3.23568188673343E-3</v>
      </c>
      <c r="G107" s="98">
        <v>2.6780302593541101E-2</v>
      </c>
      <c r="H107" s="65">
        <f t="shared" si="3"/>
        <v>-9.3466284943515809</v>
      </c>
    </row>
    <row r="108" spans="1:9" s="101" customFormat="1" ht="14" customHeight="1">
      <c r="A108" s="98" t="s">
        <v>161</v>
      </c>
      <c r="B108" s="98">
        <v>5156</v>
      </c>
      <c r="C108" s="98" t="s">
        <v>161</v>
      </c>
      <c r="D108" s="98">
        <v>-2.7555283898821399</v>
      </c>
      <c r="E108" s="98">
        <v>-3.8222516383984999</v>
      </c>
      <c r="F108" s="99">
        <v>6.8751998554309097E-4</v>
      </c>
      <c r="G108" s="98">
        <v>1.2512863736884299E-2</v>
      </c>
      <c r="H108" s="65">
        <f t="shared" si="3"/>
        <v>-14.14530754100552</v>
      </c>
    </row>
    <row r="109" spans="1:9" s="101" customFormat="1" ht="14" customHeight="1">
      <c r="A109" s="98" t="s">
        <v>180</v>
      </c>
      <c r="B109" s="98">
        <v>1996</v>
      </c>
      <c r="C109" s="98" t="s">
        <v>180</v>
      </c>
      <c r="D109" s="98">
        <v>-2.5089482634414901</v>
      </c>
      <c r="E109" s="98">
        <v>-3.3412719700411002</v>
      </c>
      <c r="F109" s="99">
        <v>2.4045440489478E-3</v>
      </c>
      <c r="G109" s="98">
        <v>2.6780302593541101E-2</v>
      </c>
      <c r="H109" s="65">
        <f t="shared" si="3"/>
        <v>-10.134984449009814</v>
      </c>
    </row>
    <row r="110" spans="1:9" s="101" customFormat="1" ht="14" customHeight="1">
      <c r="A110" s="98" t="s">
        <v>155</v>
      </c>
      <c r="B110" s="98">
        <v>2138</v>
      </c>
      <c r="C110" s="98" t="s">
        <v>155</v>
      </c>
      <c r="D110" s="98">
        <v>-2.4731010351071099</v>
      </c>
      <c r="E110" s="98">
        <v>-2.6319982608641799</v>
      </c>
      <c r="F110" s="99">
        <v>1.37347309362777E-2</v>
      </c>
      <c r="G110" s="98">
        <v>6.5782132379014396E-2</v>
      </c>
      <c r="H110" s="65">
        <f t="shared" si="3"/>
        <v>-6.1988399751092915</v>
      </c>
    </row>
    <row r="111" spans="1:9" s="101" customFormat="1" ht="14" customHeight="1">
      <c r="A111" s="98" t="s">
        <v>7</v>
      </c>
      <c r="B111" s="98">
        <v>5629</v>
      </c>
      <c r="C111" s="98" t="s">
        <v>7</v>
      </c>
      <c r="D111" s="98">
        <v>-2.3584053105110101</v>
      </c>
      <c r="E111" s="98">
        <v>-4.2765724488701196</v>
      </c>
      <c r="F111" s="99">
        <v>2.0426884180831299E-4</v>
      </c>
      <c r="G111" s="98">
        <v>6.1961548681855102E-3</v>
      </c>
      <c r="H111" s="65">
        <f t="shared" si="3"/>
        <v>-19.381018037440988</v>
      </c>
    </row>
    <row r="112" spans="1:9" s="101" customFormat="1" ht="14" customHeight="1">
      <c r="A112" s="98" t="s">
        <v>160</v>
      </c>
      <c r="B112" s="98">
        <v>23544</v>
      </c>
      <c r="C112" s="98" t="s">
        <v>160</v>
      </c>
      <c r="D112" s="98">
        <v>-2.2859058588908199</v>
      </c>
      <c r="E112" s="98">
        <v>-2.9047538129114598</v>
      </c>
      <c r="F112" s="99">
        <v>7.1569445366563402E-3</v>
      </c>
      <c r="G112" s="98">
        <v>4.65201394882662E-2</v>
      </c>
      <c r="H112" s="65">
        <f t="shared" si="3"/>
        <v>-7.4888999354446524</v>
      </c>
    </row>
    <row r="113" spans="1:10" s="101" customFormat="1" ht="14" customHeight="1">
      <c r="A113" s="98" t="s">
        <v>170</v>
      </c>
      <c r="B113" s="98">
        <v>8851</v>
      </c>
      <c r="C113" s="98" t="s">
        <v>170</v>
      </c>
      <c r="D113" s="98">
        <v>-2.0548669171430598</v>
      </c>
      <c r="E113" s="98">
        <v>-3.26703339883503</v>
      </c>
      <c r="F113" s="99">
        <v>2.90489871322424E-3</v>
      </c>
      <c r="G113" s="98">
        <v>2.6780302593541101E-2</v>
      </c>
      <c r="H113" s="65">
        <f t="shared" si="3"/>
        <v>-9.6266470652641924</v>
      </c>
    </row>
    <row r="114" spans="1:10" s="101" customFormat="1" ht="14" customHeight="1">
      <c r="A114" s="98" t="s">
        <v>174</v>
      </c>
      <c r="B114" s="98">
        <v>4915</v>
      </c>
      <c r="C114" s="98" t="s">
        <v>174</v>
      </c>
      <c r="D114" s="98">
        <v>-1.92057663711463</v>
      </c>
      <c r="E114" s="98">
        <v>-2.81535810679582</v>
      </c>
      <c r="F114" s="99">
        <v>8.8865917486761706E-3</v>
      </c>
      <c r="G114" s="98">
        <v>5.0542490570595698E-2</v>
      </c>
      <c r="H114" s="65">
        <f t="shared" si="3"/>
        <v>-7.0389396011772023</v>
      </c>
    </row>
    <row r="115" spans="1:10" s="101" customFormat="1" ht="14" customHeight="1">
      <c r="A115" s="98" t="s">
        <v>8</v>
      </c>
      <c r="B115" s="98">
        <v>2823</v>
      </c>
      <c r="C115" s="98" t="s">
        <v>8</v>
      </c>
      <c r="D115" s="98">
        <v>-1.8774690176439801</v>
      </c>
      <c r="E115" s="98">
        <v>-3.1541354732608502</v>
      </c>
      <c r="F115" s="99">
        <v>3.8623425666648699E-3</v>
      </c>
      <c r="G115" s="98">
        <v>2.9289431130541901E-2</v>
      </c>
      <c r="H115" s="65">
        <f t="shared" si="3"/>
        <v>-8.9020368525866029</v>
      </c>
    </row>
    <row r="116" spans="1:10" s="101" customFormat="1" ht="14" customHeight="1">
      <c r="A116" s="98" t="s">
        <v>199</v>
      </c>
      <c r="B116" s="98">
        <v>894</v>
      </c>
      <c r="C116" s="98" t="s">
        <v>199</v>
      </c>
      <c r="D116" s="98">
        <v>-1.84685121702558</v>
      </c>
      <c r="E116" s="98">
        <v>-3.2427294324618501</v>
      </c>
      <c r="F116" s="99">
        <v>3.0894622241462101E-3</v>
      </c>
      <c r="G116" s="98">
        <v>2.6780302593541101E-2</v>
      </c>
      <c r="H116" s="65">
        <f t="shared" si="3"/>
        <v>-9.4658327556747448</v>
      </c>
    </row>
    <row r="117" spans="1:10" s="101" customFormat="1" ht="14" customHeight="1">
      <c r="A117" s="98" t="s">
        <v>182</v>
      </c>
      <c r="B117" s="98">
        <v>6657</v>
      </c>
      <c r="C117" s="98" t="s">
        <v>182</v>
      </c>
      <c r="D117" s="98">
        <v>-1.7132349500055</v>
      </c>
      <c r="E117" s="98">
        <v>-2.7141880641796301</v>
      </c>
      <c r="F117" s="99">
        <v>1.1316437933080299E-2</v>
      </c>
      <c r="G117" s="98">
        <v>6.0576226582959102E-2</v>
      </c>
      <c r="H117" s="65">
        <f t="shared" si="3"/>
        <v>-6.5622386620269824</v>
      </c>
    </row>
    <row r="118" spans="1:10" s="101" customFormat="1" ht="14" customHeight="1">
      <c r="A118" s="98" t="s">
        <v>162</v>
      </c>
      <c r="B118" s="98">
        <v>5803</v>
      </c>
      <c r="C118" s="98" t="s">
        <v>162</v>
      </c>
      <c r="D118" s="98">
        <v>-1.59749520401453</v>
      </c>
      <c r="E118" s="98">
        <v>-2.5237727791026399</v>
      </c>
      <c r="F118" s="99">
        <v>1.7655495193697399E-2</v>
      </c>
      <c r="G118" s="98">
        <v>8.0332503131322994E-2</v>
      </c>
      <c r="H118" s="65">
        <f t="shared" si="3"/>
        <v>-5.7508403169449727</v>
      </c>
    </row>
    <row r="119" spans="1:10" s="101" customFormat="1" ht="14" customHeight="1">
      <c r="A119" s="98" t="s">
        <v>172</v>
      </c>
      <c r="B119" s="98">
        <v>117177</v>
      </c>
      <c r="C119" s="98" t="s">
        <v>172</v>
      </c>
      <c r="D119" s="98">
        <v>-1.57883621939921</v>
      </c>
      <c r="E119" s="98">
        <v>-2.8342710219304501</v>
      </c>
      <c r="F119" s="99">
        <v>8.4906697212879696E-3</v>
      </c>
      <c r="G119" s="98">
        <v>5.0542490570595698E-2</v>
      </c>
      <c r="H119" s="65">
        <f t="shared" si="3"/>
        <v>-7.1318236120805762</v>
      </c>
    </row>
    <row r="120" spans="1:10" s="101" customFormat="1">
      <c r="A120" s="110"/>
      <c r="B120" s="110"/>
      <c r="C120" s="110"/>
      <c r="D120" s="110"/>
      <c r="E120" s="110"/>
      <c r="F120" s="111"/>
      <c r="G120" s="110"/>
      <c r="H120" s="112"/>
      <c r="I120" s="105"/>
      <c r="J120" s="105"/>
    </row>
    <row r="121" spans="1:10" s="101" customFormat="1">
      <c r="A121" s="110"/>
      <c r="B121" s="110"/>
      <c r="C121" s="110"/>
      <c r="D121" s="110"/>
      <c r="E121" s="110"/>
      <c r="F121" s="111"/>
      <c r="G121" s="110"/>
      <c r="H121" s="112"/>
      <c r="I121" s="105"/>
      <c r="J121" s="105"/>
    </row>
    <row r="122" spans="1:10" s="101" customFormat="1">
      <c r="B122" s="106"/>
      <c r="C122" s="106"/>
      <c r="F122" s="107"/>
      <c r="H122" s="108"/>
      <c r="J122" s="109"/>
    </row>
    <row r="123" spans="1:10" s="102" customFormat="1">
      <c r="A123" s="113"/>
      <c r="B123" s="110"/>
      <c r="C123" s="110"/>
      <c r="F123" s="103"/>
      <c r="H123" s="104"/>
      <c r="J123" s="105"/>
    </row>
    <row r="124" spans="1:10" s="102" customFormat="1">
      <c r="A124" s="110"/>
      <c r="B124" s="110"/>
      <c r="C124" s="110"/>
      <c r="D124" s="110"/>
      <c r="E124" s="110"/>
      <c r="F124" s="111"/>
      <c r="G124" s="110"/>
      <c r="H124" s="112"/>
      <c r="I124" s="105"/>
      <c r="J124" s="110"/>
    </row>
    <row r="125" spans="1:10" s="102" customFormat="1">
      <c r="A125" s="110"/>
      <c r="B125" s="110"/>
      <c r="C125" s="110"/>
      <c r="D125" s="110"/>
      <c r="E125" s="110"/>
      <c r="F125" s="111"/>
      <c r="G125" s="112"/>
      <c r="H125" s="112"/>
      <c r="I125" s="105"/>
      <c r="J125" s="110"/>
    </row>
    <row r="126" spans="1:10" s="102" customFormat="1">
      <c r="A126" s="110"/>
      <c r="B126" s="110"/>
      <c r="C126" s="110"/>
      <c r="D126" s="110"/>
      <c r="E126" s="110"/>
      <c r="F126" s="111"/>
      <c r="G126" s="110"/>
      <c r="H126" s="112"/>
      <c r="I126" s="105"/>
      <c r="J126" s="110"/>
    </row>
    <row r="127" spans="1:10" s="102" customFormat="1">
      <c r="A127" s="110"/>
      <c r="B127" s="110"/>
      <c r="C127" s="110"/>
      <c r="D127" s="110"/>
      <c r="E127" s="110"/>
      <c r="F127" s="111"/>
      <c r="G127" s="110"/>
      <c r="H127" s="112"/>
      <c r="I127" s="105"/>
      <c r="J127" s="110"/>
    </row>
    <row r="128" spans="1:10" s="102" customFormat="1">
      <c r="A128" s="110"/>
      <c r="B128" s="110"/>
      <c r="C128" s="110"/>
      <c r="D128" s="110"/>
      <c r="E128" s="110"/>
      <c r="F128" s="111"/>
      <c r="G128" s="110"/>
      <c r="H128" s="112"/>
      <c r="I128" s="105"/>
      <c r="J128" s="110"/>
    </row>
    <row r="129" spans="1:10" s="102" customFormat="1">
      <c r="A129" s="110"/>
      <c r="B129" s="110"/>
      <c r="C129" s="110"/>
      <c r="D129" s="110"/>
      <c r="E129" s="110"/>
      <c r="F129" s="111"/>
      <c r="G129" s="110"/>
      <c r="H129" s="112"/>
      <c r="I129" s="105"/>
      <c r="J129" s="110"/>
    </row>
    <row r="130" spans="1:10" s="102" customFormat="1">
      <c r="A130" s="110"/>
      <c r="B130" s="110"/>
      <c r="C130" s="110"/>
      <c r="D130" s="110"/>
      <c r="E130" s="110"/>
      <c r="F130" s="111"/>
      <c r="G130" s="110"/>
      <c r="H130" s="112"/>
      <c r="I130" s="105"/>
      <c r="J130" s="110"/>
    </row>
    <row r="131" spans="1:10" s="102" customFormat="1">
      <c r="A131" s="110"/>
      <c r="B131" s="110"/>
      <c r="C131" s="110"/>
      <c r="D131" s="110"/>
      <c r="E131" s="110"/>
      <c r="F131" s="111"/>
      <c r="G131" s="110"/>
      <c r="H131" s="112"/>
      <c r="I131" s="105"/>
      <c r="J131" s="110"/>
    </row>
    <row r="132" spans="1:10" s="102" customFormat="1">
      <c r="A132" s="110"/>
      <c r="B132" s="110"/>
      <c r="C132" s="110"/>
      <c r="D132" s="110"/>
      <c r="E132" s="110"/>
      <c r="F132" s="111"/>
      <c r="G132" s="110"/>
      <c r="H132" s="112"/>
      <c r="I132" s="105"/>
      <c r="J132" s="110"/>
    </row>
    <row r="133" spans="1:10" s="102" customFormat="1">
      <c r="A133" s="110"/>
      <c r="B133" s="110"/>
      <c r="C133" s="110"/>
      <c r="D133" s="110"/>
      <c r="E133" s="110"/>
      <c r="F133" s="111"/>
      <c r="G133" s="110"/>
      <c r="H133" s="112"/>
      <c r="I133" s="105"/>
      <c r="J133" s="110"/>
    </row>
    <row r="134" spans="1:10" s="102" customFormat="1">
      <c r="B134" s="110"/>
      <c r="C134" s="110"/>
      <c r="F134" s="103"/>
      <c r="H134" s="104"/>
      <c r="J134" s="105"/>
    </row>
    <row r="135" spans="1:10" s="102" customFormat="1">
      <c r="A135" s="113"/>
      <c r="B135" s="110"/>
      <c r="C135" s="110"/>
      <c r="F135" s="103"/>
      <c r="H135" s="104"/>
      <c r="J135" s="105"/>
    </row>
    <row r="136" spans="1:10" s="102" customFormat="1">
      <c r="A136" s="110"/>
      <c r="B136" s="110"/>
      <c r="C136" s="110"/>
      <c r="D136" s="110"/>
      <c r="E136" s="110"/>
      <c r="F136" s="111"/>
      <c r="G136" s="110"/>
      <c r="H136" s="112"/>
      <c r="I136" s="105"/>
      <c r="J136" s="105"/>
    </row>
    <row r="137" spans="1:10" s="102" customFormat="1">
      <c r="A137" s="110"/>
      <c r="B137" s="110"/>
      <c r="C137" s="110"/>
      <c r="D137" s="110"/>
      <c r="E137" s="110"/>
      <c r="F137" s="111"/>
      <c r="G137" s="112"/>
      <c r="H137" s="112"/>
      <c r="I137" s="105"/>
      <c r="J137" s="105"/>
    </row>
    <row r="138" spans="1:10" s="102" customFormat="1">
      <c r="A138" s="110"/>
      <c r="B138" s="110"/>
      <c r="C138" s="110"/>
      <c r="D138" s="110"/>
      <c r="E138" s="110"/>
      <c r="F138" s="111"/>
      <c r="G138" s="112"/>
      <c r="H138" s="112"/>
      <c r="I138" s="105"/>
      <c r="J138" s="105"/>
    </row>
    <row r="139" spans="1:10" s="102" customFormat="1">
      <c r="A139" s="110"/>
      <c r="B139" s="110"/>
      <c r="C139" s="110"/>
      <c r="D139" s="110"/>
      <c r="E139" s="110"/>
      <c r="F139" s="111"/>
      <c r="G139" s="112"/>
      <c r="H139" s="112"/>
      <c r="I139" s="105"/>
      <c r="J139" s="105"/>
    </row>
    <row r="140" spans="1:10" s="102" customFormat="1">
      <c r="A140" s="110"/>
      <c r="B140" s="110"/>
      <c r="C140" s="110"/>
      <c r="D140" s="110"/>
      <c r="E140" s="110"/>
      <c r="F140" s="111"/>
      <c r="G140" s="110"/>
      <c r="H140" s="112"/>
      <c r="I140" s="105"/>
      <c r="J140" s="105"/>
    </row>
    <row r="141" spans="1:10" s="102" customFormat="1">
      <c r="A141" s="110"/>
      <c r="B141" s="110"/>
      <c r="C141" s="110"/>
      <c r="D141" s="110"/>
      <c r="E141" s="110"/>
      <c r="F141" s="111"/>
      <c r="G141" s="110"/>
      <c r="H141" s="112"/>
      <c r="I141" s="105"/>
      <c r="J141" s="105"/>
    </row>
    <row r="142" spans="1:10" s="102" customFormat="1">
      <c r="A142" s="110"/>
      <c r="B142" s="110"/>
      <c r="C142" s="110"/>
      <c r="D142" s="110"/>
      <c r="E142" s="110"/>
      <c r="F142" s="111"/>
      <c r="G142" s="110"/>
      <c r="H142" s="112"/>
      <c r="I142" s="105"/>
      <c r="J142" s="105"/>
    </row>
    <row r="143" spans="1:10" s="102" customFormat="1">
      <c r="A143" s="110"/>
      <c r="B143" s="110"/>
      <c r="C143" s="110"/>
      <c r="D143" s="110"/>
      <c r="E143" s="110"/>
      <c r="F143" s="111"/>
      <c r="G143" s="110"/>
      <c r="H143" s="112"/>
      <c r="I143" s="105"/>
      <c r="J143" s="105"/>
    </row>
    <row r="144" spans="1:10" s="102" customFormat="1">
      <c r="A144" s="110"/>
      <c r="B144" s="110"/>
      <c r="C144" s="110"/>
      <c r="D144" s="110"/>
      <c r="E144" s="110"/>
      <c r="F144" s="111"/>
      <c r="G144" s="110"/>
      <c r="H144" s="112"/>
      <c r="I144" s="105"/>
      <c r="J144" s="105"/>
    </row>
    <row r="145" spans="1:10" s="102" customFormat="1">
      <c r="A145" s="110"/>
      <c r="B145" s="110"/>
      <c r="C145" s="110"/>
      <c r="D145" s="110"/>
      <c r="E145" s="110"/>
      <c r="F145" s="111"/>
      <c r="G145" s="110"/>
      <c r="H145" s="112"/>
      <c r="I145" s="105"/>
      <c r="J145" s="105"/>
    </row>
    <row r="146" spans="1:10" s="102" customFormat="1">
      <c r="A146" s="110"/>
      <c r="B146" s="110"/>
      <c r="C146" s="110"/>
      <c r="D146" s="110"/>
      <c r="E146" s="110"/>
      <c r="F146" s="111"/>
      <c r="G146" s="110"/>
      <c r="H146" s="112"/>
      <c r="I146" s="105"/>
      <c r="J146" s="105"/>
    </row>
    <row r="147" spans="1:10" s="102" customFormat="1">
      <c r="A147" s="110"/>
      <c r="B147" s="110"/>
      <c r="C147" s="110"/>
      <c r="D147" s="110"/>
      <c r="E147" s="110"/>
      <c r="F147" s="111"/>
      <c r="G147" s="110"/>
      <c r="H147" s="112"/>
      <c r="I147" s="105"/>
      <c r="J147" s="105"/>
    </row>
    <row r="148" spans="1:10" s="102" customFormat="1">
      <c r="A148" s="110"/>
      <c r="B148" s="110"/>
      <c r="C148" s="110"/>
      <c r="D148" s="110"/>
      <c r="E148" s="110"/>
      <c r="F148" s="111"/>
      <c r="G148" s="110"/>
      <c r="H148" s="112"/>
      <c r="I148" s="105"/>
      <c r="J148" s="105"/>
    </row>
    <row r="149" spans="1:10" s="102" customFormat="1">
      <c r="A149" s="110"/>
      <c r="B149" s="110"/>
      <c r="C149" s="110"/>
      <c r="D149" s="110"/>
      <c r="E149" s="110"/>
      <c r="F149" s="111"/>
      <c r="G149" s="110"/>
      <c r="H149" s="112"/>
      <c r="I149" s="105"/>
      <c r="J149" s="105"/>
    </row>
    <row r="150" spans="1:10" s="102" customFormat="1">
      <c r="A150" s="110"/>
      <c r="B150" s="110"/>
      <c r="C150" s="110"/>
      <c r="D150" s="110"/>
      <c r="E150" s="110"/>
      <c r="F150" s="111"/>
      <c r="G150" s="110"/>
      <c r="H150" s="112"/>
      <c r="I150" s="105"/>
      <c r="J150" s="105"/>
    </row>
    <row r="151" spans="1:10" s="102" customFormat="1">
      <c r="A151" s="110"/>
      <c r="B151" s="110"/>
      <c r="C151" s="110"/>
      <c r="D151" s="110"/>
      <c r="E151" s="110"/>
      <c r="F151" s="111"/>
      <c r="G151" s="110"/>
      <c r="H151" s="112"/>
      <c r="I151" s="105"/>
      <c r="J151" s="105"/>
    </row>
    <row r="152" spans="1:10" s="102" customFormat="1">
      <c r="A152" s="110"/>
      <c r="B152" s="110"/>
      <c r="C152" s="110"/>
      <c r="D152" s="110"/>
      <c r="E152" s="110"/>
      <c r="F152" s="111"/>
      <c r="G152" s="110"/>
      <c r="H152" s="112"/>
      <c r="I152" s="105"/>
      <c r="J152" s="105"/>
    </row>
    <row r="153" spans="1:10" s="102" customFormat="1">
      <c r="A153" s="110"/>
      <c r="B153" s="110"/>
      <c r="C153" s="110"/>
      <c r="D153" s="110"/>
      <c r="E153" s="110"/>
      <c r="F153" s="111"/>
      <c r="G153" s="110"/>
      <c r="H153" s="112"/>
      <c r="I153" s="105"/>
      <c r="J153" s="105"/>
    </row>
    <row r="154" spans="1:10" s="102" customFormat="1">
      <c r="A154" s="110"/>
      <c r="B154" s="110"/>
      <c r="C154" s="110"/>
      <c r="D154" s="110"/>
      <c r="E154" s="110"/>
      <c r="F154" s="111"/>
      <c r="G154" s="110"/>
      <c r="H154" s="112"/>
      <c r="I154" s="105"/>
      <c r="J154" s="105"/>
    </row>
    <row r="155" spans="1:10" s="102" customFormat="1">
      <c r="A155" s="110"/>
      <c r="B155" s="110"/>
      <c r="C155" s="110"/>
      <c r="D155" s="110"/>
      <c r="E155" s="110"/>
      <c r="F155" s="111"/>
      <c r="G155" s="110"/>
      <c r="H155" s="112"/>
      <c r="I155" s="105"/>
      <c r="J155" s="105"/>
    </row>
    <row r="156" spans="1:10" s="68" customFormat="1">
      <c r="A156" s="46"/>
      <c r="B156" s="46"/>
      <c r="C156" s="46"/>
      <c r="D156" s="46"/>
      <c r="E156" s="46"/>
      <c r="F156" s="114"/>
      <c r="G156" s="46"/>
      <c r="H156" s="71"/>
      <c r="I156" s="70"/>
      <c r="J156" s="70"/>
    </row>
    <row r="157" spans="1:10" s="68" customFormat="1">
      <c r="A157" s="46"/>
      <c r="B157" s="46"/>
      <c r="C157" s="46"/>
      <c r="D157" s="46"/>
      <c r="E157" s="46"/>
      <c r="F157" s="114"/>
      <c r="G157" s="46"/>
      <c r="H157" s="71"/>
      <c r="I157" s="70"/>
      <c r="J157" s="70"/>
    </row>
    <row r="158" spans="1:10" s="68" customFormat="1">
      <c r="A158" s="46"/>
      <c r="B158" s="46"/>
      <c r="C158" s="46"/>
      <c r="D158" s="46"/>
      <c r="E158" s="46"/>
      <c r="F158" s="114"/>
      <c r="G158" s="46"/>
      <c r="H158" s="71"/>
      <c r="I158" s="70"/>
      <c r="J158" s="70"/>
    </row>
    <row r="159" spans="1:10" s="68" customFormat="1">
      <c r="A159" s="46"/>
      <c r="B159" s="46"/>
      <c r="C159" s="46"/>
      <c r="D159" s="46"/>
      <c r="E159" s="46"/>
      <c r="F159" s="114"/>
      <c r="G159" s="46"/>
      <c r="H159" s="71"/>
      <c r="I159" s="70"/>
      <c r="J159" s="70"/>
    </row>
    <row r="160" spans="1:10" s="68" customFormat="1">
      <c r="A160" s="46"/>
      <c r="B160" s="46"/>
      <c r="C160" s="46"/>
      <c r="D160" s="46"/>
      <c r="E160" s="46"/>
      <c r="F160" s="114"/>
      <c r="G160" s="46"/>
      <c r="H160" s="71"/>
      <c r="I160" s="70"/>
      <c r="J160" s="70"/>
    </row>
    <row r="161" spans="1:10" s="68" customFormat="1">
      <c r="A161" s="46"/>
      <c r="B161" s="46"/>
      <c r="C161" s="46"/>
      <c r="D161" s="46"/>
      <c r="E161" s="46"/>
      <c r="F161" s="114"/>
      <c r="G161" s="46"/>
      <c r="H161" s="71"/>
      <c r="I161" s="70"/>
      <c r="J161" s="70"/>
    </row>
    <row r="162" spans="1:10" s="68" customFormat="1">
      <c r="A162" s="115"/>
      <c r="B162" s="115"/>
      <c r="C162" s="115"/>
      <c r="D162" s="115"/>
      <c r="E162" s="115"/>
      <c r="F162" s="116"/>
      <c r="G162" s="115"/>
      <c r="H162" s="117"/>
      <c r="I162" s="118"/>
      <c r="J162" s="118"/>
    </row>
    <row r="163" spans="1:10" s="68" customFormat="1">
      <c r="A163" s="46"/>
      <c r="B163" s="46"/>
      <c r="C163" s="46"/>
      <c r="D163" s="46"/>
      <c r="E163" s="46"/>
      <c r="F163" s="114"/>
      <c r="G163" s="46"/>
      <c r="H163" s="71"/>
      <c r="I163" s="70"/>
      <c r="J163" s="70"/>
    </row>
    <row r="164" spans="1:10" s="68" customFormat="1">
      <c r="A164" s="46"/>
      <c r="B164" s="46"/>
      <c r="C164" s="46"/>
      <c r="D164" s="46"/>
      <c r="E164" s="46"/>
      <c r="F164" s="114"/>
      <c r="G164" s="46"/>
      <c r="H164" s="71"/>
      <c r="I164" s="70"/>
      <c r="J164" s="70"/>
    </row>
    <row r="165" spans="1:10" s="68" customFormat="1">
      <c r="A165" s="46"/>
      <c r="B165" s="46"/>
      <c r="C165" s="46"/>
      <c r="D165" s="46"/>
      <c r="E165" s="46"/>
      <c r="F165" s="114"/>
      <c r="G165" s="46"/>
      <c r="H165" s="71"/>
      <c r="I165" s="70"/>
      <c r="J165" s="70"/>
    </row>
    <row r="166" spans="1:10" s="68" customFormat="1">
      <c r="A166" s="46"/>
      <c r="B166" s="46"/>
      <c r="C166" s="46"/>
      <c r="D166" s="46"/>
      <c r="E166" s="46"/>
      <c r="F166" s="114"/>
      <c r="G166" s="46"/>
      <c r="H166" s="71"/>
      <c r="I166" s="70"/>
      <c r="J166" s="70"/>
    </row>
    <row r="167" spans="1:10" s="68" customFormat="1">
      <c r="A167" s="46"/>
      <c r="B167" s="46"/>
      <c r="C167" s="46"/>
      <c r="D167" s="46"/>
      <c r="E167" s="46"/>
      <c r="F167" s="114"/>
      <c r="G167" s="46"/>
      <c r="H167" s="71"/>
      <c r="I167" s="70"/>
      <c r="J167" s="70"/>
    </row>
    <row r="168" spans="1:10" s="68" customFormat="1">
      <c r="A168" s="46"/>
      <c r="B168" s="46"/>
      <c r="C168" s="46"/>
      <c r="D168" s="46"/>
      <c r="E168" s="46"/>
      <c r="F168" s="114"/>
      <c r="G168" s="46"/>
      <c r="H168" s="71"/>
      <c r="I168" s="70"/>
      <c r="J168" s="70"/>
    </row>
    <row r="169" spans="1:10" s="68" customFormat="1">
      <c r="A169" s="46"/>
      <c r="B169" s="46"/>
      <c r="C169" s="46"/>
      <c r="D169" s="46"/>
      <c r="E169" s="46"/>
      <c r="F169" s="114"/>
      <c r="G169" s="46"/>
      <c r="H169" s="71"/>
      <c r="I169" s="70"/>
      <c r="J169" s="70"/>
    </row>
    <row r="170" spans="1:10" s="68" customFormat="1">
      <c r="A170" s="46"/>
      <c r="B170" s="46"/>
      <c r="C170" s="46"/>
      <c r="D170" s="46"/>
      <c r="E170" s="46"/>
      <c r="F170" s="114"/>
      <c r="G170" s="46"/>
      <c r="H170" s="71"/>
      <c r="I170" s="70"/>
      <c r="J170" s="70"/>
    </row>
    <row r="171" spans="1:10" s="68" customFormat="1">
      <c r="A171" s="46"/>
      <c r="B171" s="46"/>
      <c r="C171" s="46"/>
      <c r="D171" s="46"/>
      <c r="E171" s="46"/>
      <c r="F171" s="114"/>
      <c r="G171" s="46"/>
      <c r="H171" s="71"/>
      <c r="I171" s="70"/>
      <c r="J171" s="70"/>
    </row>
    <row r="172" spans="1:10" s="68" customFormat="1">
      <c r="A172" s="46"/>
      <c r="B172" s="46"/>
      <c r="C172" s="46"/>
      <c r="D172" s="46"/>
      <c r="E172" s="46"/>
      <c r="F172" s="114"/>
      <c r="G172" s="46"/>
      <c r="H172" s="71"/>
      <c r="I172" s="70"/>
      <c r="J172" s="70"/>
    </row>
    <row r="173" spans="1:10" s="68" customFormat="1">
      <c r="A173" s="46"/>
      <c r="B173" s="46"/>
      <c r="C173" s="46"/>
      <c r="D173" s="46"/>
      <c r="E173" s="46"/>
      <c r="F173" s="114"/>
      <c r="G173" s="46"/>
      <c r="H173" s="71"/>
      <c r="I173" s="70"/>
      <c r="J173" s="70"/>
    </row>
    <row r="174" spans="1:10" s="68" customFormat="1">
      <c r="A174" s="46"/>
      <c r="B174" s="46"/>
      <c r="C174" s="46"/>
      <c r="D174" s="46"/>
      <c r="E174" s="46"/>
      <c r="F174" s="114"/>
      <c r="G174" s="46"/>
      <c r="H174" s="71"/>
      <c r="I174" s="70"/>
      <c r="J174" s="70"/>
    </row>
    <row r="175" spans="1:10" s="68" customFormat="1">
      <c r="A175" s="46"/>
      <c r="B175" s="46"/>
      <c r="C175" s="46"/>
      <c r="D175" s="46"/>
      <c r="E175" s="46"/>
      <c r="F175" s="114"/>
      <c r="G175" s="46"/>
      <c r="H175" s="71"/>
      <c r="I175" s="70"/>
      <c r="J175" s="70"/>
    </row>
    <row r="176" spans="1:10" s="68" customFormat="1">
      <c r="A176" s="46"/>
      <c r="B176" s="46"/>
      <c r="C176" s="46"/>
      <c r="D176" s="46"/>
      <c r="E176" s="46"/>
      <c r="F176" s="114"/>
      <c r="G176" s="46"/>
      <c r="H176" s="71"/>
      <c r="I176" s="70"/>
      <c r="J176" s="70"/>
    </row>
    <row r="177" spans="1:10" s="68" customFormat="1">
      <c r="A177" s="46"/>
      <c r="B177" s="46"/>
      <c r="C177" s="46"/>
      <c r="D177" s="46"/>
      <c r="E177" s="46"/>
      <c r="F177" s="114"/>
      <c r="G177" s="46"/>
      <c r="H177" s="71"/>
      <c r="I177" s="70"/>
      <c r="J177" s="70"/>
    </row>
    <row r="178" spans="1:10" s="68" customFormat="1">
      <c r="A178" s="46"/>
      <c r="B178" s="46"/>
      <c r="C178" s="46"/>
      <c r="D178" s="46"/>
      <c r="E178" s="46"/>
      <c r="F178" s="114"/>
      <c r="G178" s="46"/>
      <c r="H178" s="71"/>
      <c r="I178" s="70"/>
      <c r="J178" s="70"/>
    </row>
    <row r="179" spans="1:10" s="68" customFormat="1">
      <c r="B179" s="46"/>
      <c r="C179" s="46"/>
      <c r="F179" s="119"/>
      <c r="H179" s="69"/>
      <c r="J179" s="70"/>
    </row>
    <row r="180" spans="1:10" s="68" customFormat="1">
      <c r="A180" s="120"/>
      <c r="B180" s="46"/>
      <c r="C180" s="46"/>
      <c r="F180" s="119"/>
      <c r="H180" s="69"/>
      <c r="J180" s="70"/>
    </row>
    <row r="181" spans="1:10" s="68" customFormat="1">
      <c r="B181" s="46"/>
      <c r="C181" s="46"/>
      <c r="F181" s="119"/>
      <c r="H181" s="69"/>
      <c r="J181" s="70"/>
    </row>
    <row r="182" spans="1:10" s="68" customFormat="1">
      <c r="B182" s="46"/>
      <c r="C182" s="46"/>
      <c r="F182" s="119"/>
      <c r="H182" s="69"/>
      <c r="J182" s="70"/>
    </row>
    <row r="183" spans="1:10" s="68" customFormat="1">
      <c r="B183" s="46"/>
      <c r="C183" s="46"/>
      <c r="F183" s="119"/>
      <c r="H183" s="69"/>
      <c r="J183" s="70"/>
    </row>
    <row r="184" spans="1:10" s="68" customFormat="1">
      <c r="A184" s="120"/>
      <c r="B184" s="46"/>
      <c r="C184" s="46"/>
      <c r="F184" s="119"/>
      <c r="H184" s="69"/>
      <c r="J184" s="70"/>
    </row>
    <row r="185" spans="1:10" s="68" customFormat="1">
      <c r="A185" s="46"/>
      <c r="B185" s="46"/>
      <c r="C185" s="46"/>
      <c r="D185" s="46"/>
      <c r="E185" s="46"/>
      <c r="F185" s="114"/>
      <c r="G185" s="46"/>
      <c r="H185" s="71"/>
      <c r="I185" s="46"/>
      <c r="J185" s="46"/>
    </row>
    <row r="186" spans="1:10" s="68" customFormat="1">
      <c r="A186" s="46"/>
      <c r="B186" s="46"/>
      <c r="C186" s="46"/>
      <c r="D186" s="46"/>
      <c r="E186" s="46"/>
      <c r="F186" s="114"/>
      <c r="G186" s="71"/>
      <c r="H186" s="71"/>
      <c r="I186" s="46"/>
      <c r="J186" s="46"/>
    </row>
    <row r="187" spans="1:10" s="68" customFormat="1">
      <c r="A187" s="46"/>
      <c r="B187" s="46"/>
      <c r="C187" s="46"/>
      <c r="D187" s="46"/>
      <c r="E187" s="46"/>
      <c r="F187" s="114"/>
      <c r="G187" s="46"/>
      <c r="H187" s="71"/>
      <c r="I187" s="46"/>
      <c r="J187" s="46"/>
    </row>
    <row r="188" spans="1:10" s="68" customFormat="1">
      <c r="A188" s="46"/>
      <c r="B188" s="46"/>
      <c r="C188" s="46"/>
      <c r="D188" s="46"/>
      <c r="E188" s="46"/>
      <c r="F188" s="114"/>
      <c r="G188" s="46"/>
      <c r="H188" s="71"/>
      <c r="I188" s="46"/>
      <c r="J188" s="46"/>
    </row>
    <row r="189" spans="1:10" s="68" customFormat="1">
      <c r="B189" s="46"/>
      <c r="C189" s="46"/>
      <c r="F189" s="119"/>
      <c r="H189" s="69"/>
      <c r="J189" s="70"/>
    </row>
    <row r="190" spans="1:10" s="68" customFormat="1">
      <c r="A190" s="120"/>
      <c r="B190" s="46"/>
      <c r="C190" s="46"/>
      <c r="F190" s="119"/>
      <c r="H190" s="69"/>
      <c r="J190" s="70"/>
    </row>
    <row r="191" spans="1:10" s="68" customFormat="1">
      <c r="A191" s="46"/>
      <c r="B191" s="46"/>
      <c r="C191" s="46"/>
      <c r="D191" s="46"/>
      <c r="E191" s="46"/>
      <c r="F191" s="114"/>
      <c r="G191" s="46"/>
      <c r="H191" s="71"/>
      <c r="I191" s="46"/>
    </row>
    <row r="192" spans="1:10" s="68" customFormat="1">
      <c r="A192" s="46"/>
      <c r="B192" s="46"/>
      <c r="C192" s="46"/>
      <c r="D192" s="46"/>
      <c r="E192" s="46"/>
      <c r="F192" s="114"/>
      <c r="G192" s="46"/>
      <c r="H192" s="71"/>
    </row>
    <row r="193" spans="1:10" s="68" customFormat="1">
      <c r="B193" s="46"/>
      <c r="C193" s="46"/>
      <c r="F193" s="119"/>
      <c r="H193" s="69"/>
      <c r="J193" s="70"/>
    </row>
    <row r="194" spans="1:10" s="68" customFormat="1">
      <c r="A194" s="120"/>
      <c r="B194" s="46"/>
      <c r="C194" s="46"/>
      <c r="F194" s="119"/>
      <c r="H194" s="69"/>
      <c r="J194" s="70"/>
    </row>
    <row r="195" spans="1:10" s="68" customFormat="1">
      <c r="B195" s="46"/>
      <c r="C195" s="46"/>
      <c r="F195" s="119"/>
      <c r="H195" s="69"/>
      <c r="J195" s="70"/>
    </row>
    <row r="196" spans="1:10" s="68" customFormat="1">
      <c r="F196" s="119"/>
      <c r="H196" s="69"/>
      <c r="I196" s="46"/>
      <c r="J196" s="46"/>
    </row>
    <row r="197" spans="1:10" s="68" customFormat="1">
      <c r="F197" s="119"/>
      <c r="H197" s="69"/>
      <c r="I197" s="46"/>
      <c r="J197" s="46"/>
    </row>
    <row r="198" spans="1:10" s="68" customFormat="1">
      <c r="F198" s="119"/>
      <c r="H198" s="69"/>
      <c r="I198" s="46"/>
      <c r="J198" s="46"/>
    </row>
    <row r="199" spans="1:10" s="68" customFormat="1">
      <c r="F199" s="119"/>
      <c r="H199" s="69"/>
      <c r="I199" s="46"/>
      <c r="J199" s="46"/>
    </row>
    <row r="200" spans="1:10" s="68" customFormat="1">
      <c r="F200" s="119"/>
      <c r="H200" s="69"/>
      <c r="I200" s="46"/>
      <c r="J200" s="46"/>
    </row>
    <row r="201" spans="1:10" s="68" customFormat="1">
      <c r="F201" s="119"/>
      <c r="H201" s="69"/>
      <c r="I201" s="46"/>
      <c r="J201" s="46"/>
    </row>
    <row r="202" spans="1:10" s="68" customFormat="1">
      <c r="F202" s="119"/>
      <c r="H202" s="69"/>
      <c r="I202" s="46"/>
      <c r="J202" s="46"/>
    </row>
    <row r="203" spans="1:10" s="68" customFormat="1">
      <c r="F203" s="119"/>
      <c r="H203" s="69"/>
      <c r="I203" s="46"/>
      <c r="J203" s="46"/>
    </row>
    <row r="204" spans="1:10" s="68" customFormat="1">
      <c r="F204" s="119"/>
      <c r="H204" s="69"/>
      <c r="I204" s="46"/>
      <c r="J204" s="46"/>
    </row>
    <row r="205" spans="1:10" s="68" customFormat="1">
      <c r="F205" s="119"/>
      <c r="H205" s="69"/>
      <c r="I205" s="46"/>
      <c r="J205" s="46"/>
    </row>
    <row r="206" spans="1:10" s="68" customFormat="1">
      <c r="F206" s="119"/>
      <c r="H206" s="69"/>
      <c r="I206" s="46"/>
      <c r="J206" s="46"/>
    </row>
    <row r="207" spans="1:10" s="68" customFormat="1">
      <c r="F207" s="119"/>
      <c r="H207" s="69"/>
      <c r="I207" s="46"/>
      <c r="J207" s="46"/>
    </row>
    <row r="208" spans="1:10" s="68" customFormat="1">
      <c r="F208" s="119"/>
      <c r="H208" s="69"/>
      <c r="I208" s="46"/>
      <c r="J208" s="46"/>
    </row>
    <row r="209" spans="1:10" s="68" customFormat="1">
      <c r="F209" s="119"/>
      <c r="H209" s="69"/>
      <c r="I209" s="46"/>
      <c r="J209" s="46"/>
    </row>
    <row r="210" spans="1:10" s="68" customFormat="1">
      <c r="F210" s="119"/>
      <c r="H210" s="69"/>
      <c r="I210" s="46"/>
      <c r="J210" s="46"/>
    </row>
    <row r="211" spans="1:10" s="68" customFormat="1">
      <c r="F211" s="119"/>
      <c r="H211" s="69"/>
      <c r="I211" s="46"/>
      <c r="J211" s="46"/>
    </row>
    <row r="212" spans="1:10" s="68" customFormat="1">
      <c r="F212" s="119"/>
      <c r="H212" s="69"/>
      <c r="I212" s="46"/>
      <c r="J212" s="46"/>
    </row>
    <row r="213" spans="1:10" s="68" customFormat="1">
      <c r="F213" s="119"/>
      <c r="H213" s="69"/>
      <c r="I213" s="46"/>
      <c r="J213" s="46"/>
    </row>
    <row r="214" spans="1:10" s="68" customFormat="1">
      <c r="F214" s="119"/>
      <c r="H214" s="69"/>
      <c r="I214" s="46"/>
      <c r="J214" s="46"/>
    </row>
    <row r="215" spans="1:10" s="68" customFormat="1">
      <c r="F215" s="119"/>
      <c r="H215" s="69"/>
      <c r="I215" s="46"/>
      <c r="J215" s="46"/>
    </row>
    <row r="216" spans="1:10" s="68" customFormat="1">
      <c r="F216" s="119"/>
      <c r="H216" s="69"/>
      <c r="I216" s="46"/>
      <c r="J216" s="46"/>
    </row>
    <row r="217" spans="1:10" s="68" customFormat="1">
      <c r="F217" s="119"/>
      <c r="H217" s="69"/>
      <c r="I217" s="46"/>
      <c r="J217" s="46"/>
    </row>
    <row r="218" spans="1:10" s="68" customFormat="1">
      <c r="F218" s="119"/>
      <c r="H218" s="69"/>
      <c r="I218" s="46"/>
      <c r="J218" s="46"/>
    </row>
    <row r="219" spans="1:10" s="68" customFormat="1">
      <c r="A219" s="120"/>
      <c r="B219" s="46"/>
      <c r="C219" s="46"/>
      <c r="F219" s="119"/>
      <c r="H219" s="69"/>
      <c r="J219" s="70"/>
    </row>
    <row r="220" spans="1:10" s="68" customFormat="1">
      <c r="A220" s="46"/>
      <c r="B220" s="46"/>
      <c r="C220" s="46"/>
      <c r="D220" s="46"/>
      <c r="E220" s="46"/>
      <c r="F220" s="114"/>
      <c r="G220" s="46"/>
      <c r="H220" s="71"/>
      <c r="I220" s="46"/>
    </row>
    <row r="221" spans="1:10" s="68" customFormat="1">
      <c r="A221" s="46"/>
      <c r="B221" s="46"/>
      <c r="C221" s="46"/>
      <c r="D221" s="46"/>
      <c r="E221" s="46"/>
      <c r="F221" s="114"/>
      <c r="G221" s="71"/>
      <c r="H221" s="71"/>
      <c r="I221" s="46"/>
    </row>
    <row r="222" spans="1:10" s="68" customFormat="1">
      <c r="A222" s="46"/>
      <c r="B222" s="46"/>
      <c r="C222" s="46"/>
      <c r="D222" s="46"/>
      <c r="E222" s="46"/>
      <c r="F222" s="114"/>
      <c r="G222" s="46"/>
      <c r="H222" s="71"/>
      <c r="I222" s="46"/>
    </row>
    <row r="223" spans="1:10" s="68" customFormat="1">
      <c r="A223" s="46"/>
      <c r="B223" s="46"/>
      <c r="C223" s="46"/>
      <c r="D223" s="46"/>
      <c r="E223" s="46"/>
      <c r="F223" s="114"/>
      <c r="G223" s="46"/>
      <c r="H223" s="71"/>
      <c r="I223" s="46"/>
      <c r="J223" s="70"/>
    </row>
    <row r="224" spans="1:10" s="68" customFormat="1">
      <c r="A224" s="46"/>
      <c r="B224" s="46"/>
      <c r="C224" s="46"/>
      <c r="D224" s="46"/>
      <c r="E224" s="46"/>
      <c r="F224" s="114"/>
      <c r="G224" s="46"/>
      <c r="H224" s="71"/>
      <c r="I224" s="46"/>
      <c r="J224" s="70"/>
    </row>
    <row r="225" spans="1:10" s="68" customFormat="1">
      <c r="A225" s="46"/>
      <c r="B225" s="46"/>
      <c r="C225" s="46"/>
      <c r="D225" s="46"/>
      <c r="E225" s="46"/>
      <c r="F225" s="114"/>
      <c r="G225" s="46"/>
      <c r="H225" s="71"/>
      <c r="I225" s="46"/>
      <c r="J225" s="70"/>
    </row>
    <row r="226" spans="1:10" s="68" customFormat="1">
      <c r="B226" s="46"/>
      <c r="C226" s="46"/>
      <c r="F226" s="119"/>
      <c r="H226" s="69"/>
      <c r="J226" s="70"/>
    </row>
    <row r="227" spans="1:10" s="68" customFormat="1">
      <c r="A227" s="120"/>
      <c r="B227" s="46"/>
      <c r="C227" s="46"/>
      <c r="F227" s="119"/>
      <c r="H227" s="69"/>
      <c r="J227" s="70"/>
    </row>
    <row r="228" spans="1:10" s="68" customFormat="1">
      <c r="A228" s="46"/>
      <c r="B228" s="46"/>
      <c r="C228" s="46"/>
      <c r="D228" s="46"/>
      <c r="E228" s="46"/>
      <c r="F228" s="114"/>
      <c r="G228" s="46"/>
      <c r="H228" s="71"/>
      <c r="I228" s="46"/>
      <c r="J228" s="46"/>
    </row>
    <row r="229" spans="1:10" s="68" customFormat="1">
      <c r="A229" s="46"/>
      <c r="B229" s="46"/>
      <c r="C229" s="46"/>
      <c r="D229" s="46"/>
      <c r="E229" s="46"/>
      <c r="F229" s="114"/>
      <c r="G229" s="46"/>
      <c r="H229" s="71"/>
      <c r="I229" s="46"/>
      <c r="J229" s="46"/>
    </row>
    <row r="230" spans="1:10" s="68" customFormat="1">
      <c r="A230" s="46"/>
      <c r="B230" s="46"/>
      <c r="C230" s="46"/>
      <c r="D230" s="46"/>
      <c r="E230" s="46"/>
      <c r="F230" s="114"/>
      <c r="G230" s="46"/>
      <c r="H230" s="71"/>
      <c r="I230" s="46"/>
      <c r="J230" s="46"/>
    </row>
    <row r="231" spans="1:10" s="68" customFormat="1">
      <c r="A231" s="46"/>
      <c r="B231" s="46"/>
      <c r="C231" s="46"/>
      <c r="D231" s="46"/>
      <c r="E231" s="46"/>
      <c r="F231" s="114"/>
      <c r="G231" s="46"/>
      <c r="H231" s="71"/>
      <c r="I231" s="46"/>
      <c r="J231" s="46"/>
    </row>
    <row r="232" spans="1:10" s="68" customFormat="1">
      <c r="A232" s="46"/>
      <c r="B232" s="46"/>
      <c r="C232" s="46"/>
      <c r="D232" s="46"/>
      <c r="E232" s="46"/>
      <c r="F232" s="114"/>
      <c r="G232" s="46"/>
      <c r="H232" s="71"/>
      <c r="I232" s="46"/>
      <c r="J232" s="46"/>
    </row>
    <row r="233" spans="1:10" s="68" customFormat="1">
      <c r="A233" s="46"/>
      <c r="B233" s="46"/>
      <c r="C233" s="46"/>
      <c r="D233" s="46"/>
      <c r="E233" s="46"/>
      <c r="F233" s="114"/>
      <c r="G233" s="46"/>
      <c r="H233" s="71"/>
      <c r="I233" s="46"/>
      <c r="J233" s="46"/>
    </row>
    <row r="234" spans="1:10" s="68" customFormat="1">
      <c r="A234" s="46"/>
      <c r="B234" s="46"/>
      <c r="C234" s="46"/>
      <c r="D234" s="46"/>
      <c r="E234" s="46"/>
      <c r="F234" s="114"/>
      <c r="G234" s="46"/>
      <c r="H234" s="71"/>
      <c r="I234" s="46"/>
      <c r="J234" s="46"/>
    </row>
    <row r="235" spans="1:10" s="68" customFormat="1">
      <c r="A235" s="46"/>
      <c r="B235" s="46"/>
      <c r="C235" s="46"/>
      <c r="D235" s="46"/>
      <c r="E235" s="46"/>
      <c r="F235" s="114"/>
      <c r="G235" s="46"/>
      <c r="H235" s="71"/>
      <c r="I235" s="46"/>
      <c r="J235" s="46"/>
    </row>
    <row r="236" spans="1:10" s="68" customFormat="1">
      <c r="A236" s="46"/>
      <c r="B236" s="46"/>
      <c r="C236" s="46"/>
      <c r="D236" s="46"/>
      <c r="E236" s="46"/>
      <c r="F236" s="114"/>
      <c r="G236" s="46"/>
      <c r="H236" s="71"/>
      <c r="I236" s="46"/>
      <c r="J236" s="46"/>
    </row>
    <row r="237" spans="1:10" s="68" customFormat="1">
      <c r="A237" s="46"/>
      <c r="B237" s="46"/>
      <c r="C237" s="46"/>
      <c r="D237" s="46"/>
      <c r="E237" s="46"/>
      <c r="F237" s="114"/>
      <c r="G237" s="46"/>
      <c r="H237" s="71"/>
      <c r="I237" s="46"/>
      <c r="J237" s="46"/>
    </row>
    <row r="238" spans="1:10" s="68" customFormat="1">
      <c r="A238" s="46"/>
      <c r="B238" s="46"/>
      <c r="C238" s="46"/>
      <c r="D238" s="46"/>
      <c r="E238" s="46"/>
      <c r="F238" s="114"/>
      <c r="G238" s="46"/>
      <c r="H238" s="71"/>
      <c r="I238" s="46"/>
      <c r="J238" s="46"/>
    </row>
    <row r="239" spans="1:10" s="68" customFormat="1">
      <c r="A239" s="46"/>
      <c r="B239" s="46"/>
      <c r="C239" s="46"/>
      <c r="D239" s="46"/>
      <c r="E239" s="46"/>
      <c r="F239" s="114"/>
      <c r="G239" s="46"/>
      <c r="H239" s="71"/>
      <c r="I239" s="46"/>
      <c r="J239" s="46"/>
    </row>
    <row r="240" spans="1:10" s="68" customFormat="1">
      <c r="A240" s="46"/>
      <c r="B240" s="46"/>
      <c r="C240" s="46"/>
      <c r="D240" s="46"/>
      <c r="E240" s="46"/>
      <c r="F240" s="114"/>
      <c r="G240" s="46"/>
      <c r="H240" s="71"/>
      <c r="I240" s="46"/>
      <c r="J240" s="46"/>
    </row>
    <row r="241" spans="1:10" s="68" customFormat="1">
      <c r="A241" s="46"/>
      <c r="B241" s="46"/>
      <c r="C241" s="46"/>
      <c r="D241" s="46"/>
      <c r="E241" s="46"/>
      <c r="F241" s="114"/>
      <c r="G241" s="46"/>
      <c r="H241" s="71"/>
      <c r="I241" s="46"/>
      <c r="J241" s="46"/>
    </row>
    <row r="242" spans="1:10" s="68" customFormat="1">
      <c r="A242" s="46"/>
      <c r="B242" s="46"/>
      <c r="C242" s="46"/>
      <c r="D242" s="46"/>
      <c r="E242" s="46"/>
      <c r="F242" s="114"/>
      <c r="G242" s="46"/>
      <c r="H242" s="71"/>
      <c r="I242" s="46"/>
      <c r="J242" s="46"/>
    </row>
    <row r="243" spans="1:10" s="68" customFormat="1">
      <c r="A243" s="46"/>
      <c r="B243" s="46"/>
      <c r="C243" s="46"/>
      <c r="D243" s="46"/>
      <c r="E243" s="46"/>
      <c r="F243" s="114"/>
      <c r="G243" s="46"/>
      <c r="H243" s="71"/>
      <c r="I243" s="46"/>
      <c r="J243" s="46"/>
    </row>
    <row r="244" spans="1:10" s="68" customFormat="1">
      <c r="A244" s="46"/>
      <c r="B244" s="46"/>
      <c r="C244" s="46"/>
      <c r="D244" s="46"/>
      <c r="E244" s="46"/>
      <c r="F244" s="114"/>
      <c r="G244" s="46"/>
      <c r="H244" s="71"/>
      <c r="I244" s="46"/>
      <c r="J244" s="46"/>
    </row>
    <row r="245" spans="1:10" s="68" customFormat="1">
      <c r="A245" s="46"/>
      <c r="B245" s="46"/>
      <c r="C245" s="46"/>
      <c r="D245" s="46"/>
      <c r="E245" s="46"/>
      <c r="F245" s="114"/>
      <c r="G245" s="46"/>
      <c r="H245" s="71"/>
      <c r="I245" s="46"/>
      <c r="J245" s="46"/>
    </row>
    <row r="246" spans="1:10" s="68" customFormat="1">
      <c r="A246" s="46"/>
      <c r="B246" s="46"/>
      <c r="C246" s="46"/>
      <c r="D246" s="46"/>
      <c r="E246" s="46"/>
      <c r="F246" s="114"/>
      <c r="G246" s="46"/>
      <c r="H246" s="71"/>
      <c r="I246" s="46"/>
      <c r="J246" s="46"/>
    </row>
    <row r="247" spans="1:10" s="68" customFormat="1">
      <c r="A247" s="46"/>
      <c r="B247" s="46"/>
      <c r="C247" s="46"/>
      <c r="D247" s="46"/>
      <c r="E247" s="46"/>
      <c r="F247" s="114"/>
      <c r="G247" s="46"/>
      <c r="H247" s="71"/>
      <c r="I247" s="46"/>
      <c r="J247" s="46"/>
    </row>
    <row r="248" spans="1:10" s="68" customFormat="1">
      <c r="A248" s="46"/>
      <c r="B248" s="46"/>
      <c r="C248" s="46"/>
      <c r="D248" s="46"/>
      <c r="E248" s="46"/>
      <c r="F248" s="114"/>
      <c r="G248" s="46"/>
      <c r="H248" s="71"/>
      <c r="I248" s="46"/>
      <c r="J248" s="46"/>
    </row>
    <row r="249" spans="1:10" s="68" customFormat="1">
      <c r="A249" s="46"/>
      <c r="B249" s="46"/>
      <c r="C249" s="46"/>
      <c r="D249" s="46"/>
      <c r="E249" s="46"/>
      <c r="F249" s="114"/>
      <c r="G249" s="46"/>
      <c r="H249" s="71"/>
      <c r="I249" s="46"/>
      <c r="J249" s="46"/>
    </row>
    <row r="250" spans="1:10" s="68" customFormat="1">
      <c r="A250" s="46"/>
      <c r="B250" s="46"/>
      <c r="C250" s="46"/>
      <c r="D250" s="46"/>
      <c r="E250" s="46"/>
      <c r="F250" s="114"/>
      <c r="G250" s="46"/>
      <c r="H250" s="71"/>
      <c r="I250" s="46"/>
      <c r="J250" s="46"/>
    </row>
    <row r="251" spans="1:10" s="68" customFormat="1">
      <c r="A251" s="46"/>
      <c r="B251" s="46"/>
      <c r="C251" s="46"/>
      <c r="D251" s="46"/>
      <c r="E251" s="46"/>
      <c r="F251" s="114"/>
      <c r="G251" s="46"/>
      <c r="H251" s="71"/>
      <c r="I251" s="46"/>
      <c r="J251" s="46"/>
    </row>
    <row r="252" spans="1:10" s="68" customFormat="1">
      <c r="A252" s="46"/>
      <c r="B252" s="46"/>
      <c r="C252" s="46"/>
      <c r="D252" s="46"/>
      <c r="E252" s="46"/>
      <c r="F252" s="114"/>
      <c r="G252" s="46"/>
      <c r="H252" s="71"/>
      <c r="I252" s="46"/>
      <c r="J252" s="46"/>
    </row>
    <row r="253" spans="1:10" s="68" customFormat="1">
      <c r="A253" s="46"/>
      <c r="B253" s="46"/>
      <c r="C253" s="46"/>
      <c r="D253" s="46"/>
      <c r="E253" s="46"/>
      <c r="F253" s="114"/>
      <c r="G253" s="46"/>
      <c r="H253" s="71"/>
      <c r="I253" s="46"/>
      <c r="J253" s="46"/>
    </row>
    <row r="254" spans="1:10" s="68" customFormat="1">
      <c r="A254" s="46"/>
      <c r="B254" s="46"/>
      <c r="C254" s="46"/>
      <c r="D254" s="46"/>
      <c r="E254" s="46"/>
      <c r="F254" s="114"/>
      <c r="G254" s="46"/>
      <c r="H254" s="71"/>
      <c r="I254" s="46"/>
      <c r="J254" s="46"/>
    </row>
    <row r="255" spans="1:10" s="68" customFormat="1">
      <c r="A255" s="46"/>
      <c r="B255" s="46"/>
      <c r="C255" s="46"/>
      <c r="D255" s="46"/>
      <c r="E255" s="46"/>
      <c r="F255" s="114"/>
      <c r="G255" s="46"/>
      <c r="H255" s="71"/>
      <c r="I255" s="46"/>
      <c r="J255" s="46"/>
    </row>
    <row r="256" spans="1:10" s="68" customFormat="1">
      <c r="A256" s="46"/>
      <c r="B256" s="46"/>
      <c r="C256" s="46"/>
      <c r="D256" s="46"/>
      <c r="E256" s="46"/>
      <c r="F256" s="114"/>
      <c r="G256" s="46"/>
      <c r="H256" s="71"/>
      <c r="I256" s="46"/>
      <c r="J256" s="46"/>
    </row>
    <row r="257" spans="1:10" s="68" customFormat="1">
      <c r="A257" s="46"/>
      <c r="B257" s="46"/>
      <c r="C257" s="46"/>
      <c r="D257" s="46"/>
      <c r="E257" s="46"/>
      <c r="F257" s="114"/>
      <c r="G257" s="46"/>
      <c r="H257" s="71"/>
      <c r="I257" s="46"/>
      <c r="J257" s="46"/>
    </row>
    <row r="258" spans="1:10" s="68" customFormat="1">
      <c r="A258" s="46"/>
      <c r="B258" s="46"/>
      <c r="C258" s="46"/>
      <c r="D258" s="46"/>
      <c r="E258" s="46"/>
      <c r="F258" s="114"/>
      <c r="G258" s="46"/>
      <c r="H258" s="71"/>
      <c r="I258" s="46"/>
      <c r="J258" s="46"/>
    </row>
    <row r="259" spans="1:10" s="68" customFormat="1">
      <c r="A259" s="46"/>
      <c r="B259" s="46"/>
      <c r="C259" s="46"/>
      <c r="D259" s="46"/>
      <c r="E259" s="46"/>
      <c r="F259" s="114"/>
      <c r="G259" s="46"/>
      <c r="H259" s="71"/>
      <c r="I259" s="46"/>
      <c r="J259" s="46"/>
    </row>
    <row r="260" spans="1:10" s="68" customFormat="1">
      <c r="A260" s="46"/>
      <c r="B260" s="46"/>
      <c r="C260" s="46"/>
      <c r="D260" s="46"/>
      <c r="E260" s="46"/>
      <c r="F260" s="114"/>
      <c r="G260" s="46"/>
      <c r="H260" s="71"/>
      <c r="I260" s="46"/>
      <c r="J260" s="46"/>
    </row>
    <row r="261" spans="1:10" s="68" customFormat="1">
      <c r="A261" s="46"/>
      <c r="B261" s="46"/>
      <c r="C261" s="46"/>
      <c r="D261" s="46"/>
      <c r="E261" s="46"/>
      <c r="F261" s="114"/>
      <c r="G261" s="46"/>
      <c r="H261" s="71"/>
      <c r="I261" s="46"/>
      <c r="J261" s="46"/>
    </row>
    <row r="262" spans="1:10" s="68" customFormat="1">
      <c r="A262" s="46"/>
      <c r="B262" s="46"/>
      <c r="C262" s="46"/>
      <c r="D262" s="46"/>
      <c r="E262" s="46"/>
      <c r="F262" s="114"/>
      <c r="G262" s="46"/>
      <c r="H262" s="71"/>
      <c r="I262" s="46"/>
      <c r="J262" s="46"/>
    </row>
    <row r="263" spans="1:10" s="68" customFormat="1">
      <c r="A263" s="46"/>
      <c r="B263" s="46"/>
      <c r="C263" s="46"/>
      <c r="D263" s="46"/>
      <c r="E263" s="46"/>
      <c r="F263" s="114"/>
      <c r="G263" s="46"/>
      <c r="H263" s="71"/>
      <c r="I263" s="46"/>
      <c r="J263" s="46"/>
    </row>
    <row r="264" spans="1:10" s="68" customFormat="1">
      <c r="A264" s="46"/>
      <c r="B264" s="46"/>
      <c r="C264" s="46"/>
      <c r="D264" s="46"/>
      <c r="E264" s="46"/>
      <c r="F264" s="114"/>
      <c r="G264" s="46"/>
      <c r="H264" s="71"/>
      <c r="I264" s="46"/>
      <c r="J264" s="46"/>
    </row>
    <row r="265" spans="1:10" s="68" customFormat="1">
      <c r="A265" s="46"/>
      <c r="B265" s="46"/>
      <c r="C265" s="46"/>
      <c r="D265" s="46"/>
      <c r="E265" s="46"/>
      <c r="F265" s="114"/>
      <c r="G265" s="46"/>
      <c r="H265" s="71"/>
      <c r="I265" s="46"/>
      <c r="J265" s="46"/>
    </row>
    <row r="266" spans="1:10" s="68" customFormat="1">
      <c r="A266" s="46"/>
      <c r="B266" s="46"/>
      <c r="C266" s="46"/>
      <c r="D266" s="46"/>
      <c r="E266" s="46"/>
      <c r="F266" s="114"/>
      <c r="G266" s="46"/>
      <c r="H266" s="71"/>
      <c r="I266" s="46"/>
      <c r="J266" s="46"/>
    </row>
    <row r="267" spans="1:10" s="68" customFormat="1">
      <c r="A267" s="46"/>
      <c r="B267" s="46"/>
      <c r="C267" s="46"/>
      <c r="D267" s="46"/>
      <c r="E267" s="46"/>
      <c r="F267" s="114"/>
      <c r="G267" s="46"/>
      <c r="H267" s="71"/>
      <c r="I267" s="46"/>
      <c r="J267" s="46"/>
    </row>
    <row r="268" spans="1:10" s="68" customFormat="1">
      <c r="F268" s="119"/>
      <c r="H268" s="69"/>
    </row>
    <row r="269" spans="1:10" s="68" customFormat="1">
      <c r="A269" s="120"/>
      <c r="B269" s="46"/>
      <c r="C269" s="46"/>
      <c r="F269" s="119"/>
      <c r="H269" s="69"/>
    </row>
    <row r="270" spans="1:10" s="68" customFormat="1">
      <c r="A270" s="46"/>
      <c r="B270" s="46"/>
      <c r="C270" s="46"/>
      <c r="D270" s="46"/>
      <c r="E270" s="46"/>
      <c r="F270" s="114"/>
      <c r="G270" s="46"/>
      <c r="H270" s="71"/>
      <c r="I270" s="46"/>
    </row>
    <row r="271" spans="1:10" s="68" customFormat="1">
      <c r="A271" s="46"/>
      <c r="B271" s="46"/>
      <c r="C271" s="46"/>
      <c r="D271" s="46"/>
      <c r="E271" s="46"/>
      <c r="F271" s="114"/>
      <c r="G271" s="71"/>
      <c r="H271" s="71"/>
      <c r="I271" s="46"/>
    </row>
    <row r="272" spans="1:10" s="68" customFormat="1">
      <c r="A272" s="46"/>
      <c r="B272" s="46"/>
      <c r="C272" s="46"/>
      <c r="D272" s="46"/>
      <c r="E272" s="46"/>
      <c r="F272" s="114"/>
      <c r="G272" s="46"/>
      <c r="H272" s="71"/>
      <c r="I272" s="46"/>
    </row>
    <row r="273" spans="1:10" s="68" customFormat="1">
      <c r="A273" s="46"/>
      <c r="B273" s="46"/>
      <c r="C273" s="46"/>
      <c r="D273" s="46"/>
      <c r="E273" s="46"/>
      <c r="F273" s="114"/>
      <c r="G273" s="46"/>
      <c r="H273" s="71"/>
      <c r="I273" s="46"/>
    </row>
    <row r="274" spans="1:10" s="68" customFormat="1">
      <c r="A274" s="46"/>
      <c r="B274" s="46"/>
      <c r="C274" s="46"/>
      <c r="D274" s="46"/>
      <c r="E274" s="46"/>
      <c r="F274" s="114"/>
      <c r="G274" s="46"/>
      <c r="H274" s="71"/>
      <c r="I274" s="46"/>
    </row>
    <row r="275" spans="1:10" s="68" customFormat="1">
      <c r="A275" s="46"/>
      <c r="B275" s="46"/>
      <c r="C275" s="46"/>
      <c r="D275" s="46"/>
      <c r="E275" s="46"/>
      <c r="F275" s="114"/>
      <c r="G275" s="46"/>
      <c r="H275" s="71"/>
      <c r="I275" s="46"/>
      <c r="J275" s="70"/>
    </row>
    <row r="276" spans="1:10" s="68" customFormat="1">
      <c r="F276" s="119"/>
      <c r="H276" s="69"/>
    </row>
    <row r="277" spans="1:10" s="68" customFormat="1">
      <c r="A277" s="120"/>
      <c r="F277" s="119"/>
      <c r="H277" s="69"/>
    </row>
    <row r="278" spans="1:10" s="68" customFormat="1">
      <c r="A278" s="46"/>
      <c r="B278" s="46"/>
      <c r="C278" s="46"/>
      <c r="D278" s="46"/>
      <c r="E278" s="46"/>
      <c r="F278" s="114"/>
      <c r="G278" s="46"/>
      <c r="H278" s="71"/>
      <c r="I278" s="46"/>
      <c r="J278" s="46"/>
    </row>
    <row r="279" spans="1:10" s="68" customFormat="1">
      <c r="A279" s="46"/>
      <c r="B279" s="46"/>
      <c r="C279" s="46"/>
      <c r="D279" s="46"/>
      <c r="E279" s="46"/>
      <c r="F279" s="114"/>
      <c r="G279" s="71"/>
      <c r="H279" s="71"/>
      <c r="I279" s="46"/>
      <c r="J279" s="46"/>
    </row>
    <row r="280" spans="1:10" s="68" customFormat="1">
      <c r="A280" s="46"/>
      <c r="B280" s="46"/>
      <c r="C280" s="46"/>
      <c r="D280" s="46"/>
      <c r="E280" s="46"/>
      <c r="F280" s="114"/>
      <c r="G280" s="46"/>
      <c r="H280" s="71"/>
      <c r="I280" s="46"/>
      <c r="J280" s="46"/>
    </row>
    <row r="281" spans="1:10" s="68" customFormat="1">
      <c r="A281" s="46"/>
      <c r="B281" s="46"/>
      <c r="C281" s="46"/>
      <c r="D281" s="46"/>
      <c r="E281" s="46"/>
      <c r="F281" s="114"/>
      <c r="G281" s="46"/>
      <c r="H281" s="71"/>
      <c r="I281" s="46"/>
      <c r="J281" s="46"/>
    </row>
    <row r="282" spans="1:10" s="68" customFormat="1">
      <c r="A282" s="46"/>
      <c r="B282" s="46"/>
      <c r="C282" s="46"/>
      <c r="D282" s="46"/>
      <c r="E282" s="46"/>
      <c r="F282" s="114"/>
      <c r="G282" s="46"/>
      <c r="H282" s="71"/>
      <c r="I282" s="46"/>
      <c r="J282" s="46"/>
    </row>
    <row r="283" spans="1:10" s="68" customFormat="1">
      <c r="A283" s="46"/>
      <c r="B283" s="46"/>
      <c r="C283" s="46"/>
      <c r="D283" s="46"/>
      <c r="E283" s="46"/>
      <c r="F283" s="114"/>
      <c r="G283" s="46"/>
      <c r="H283" s="71"/>
      <c r="I283" s="46"/>
      <c r="J283" s="46"/>
    </row>
    <row r="284" spans="1:10" s="68" customFormat="1">
      <c r="A284" s="46"/>
      <c r="B284" s="46"/>
      <c r="C284" s="46"/>
      <c r="D284" s="46"/>
      <c r="E284" s="46"/>
      <c r="F284" s="114"/>
      <c r="G284" s="46"/>
      <c r="H284" s="71"/>
      <c r="I284" s="46"/>
      <c r="J284" s="46"/>
    </row>
    <row r="285" spans="1:10" s="68" customFormat="1">
      <c r="A285" s="46"/>
      <c r="B285" s="46"/>
      <c r="C285" s="46"/>
      <c r="D285" s="46"/>
      <c r="E285" s="46"/>
      <c r="F285" s="114"/>
      <c r="G285" s="46"/>
      <c r="H285" s="71"/>
      <c r="I285" s="46"/>
      <c r="J285" s="46"/>
    </row>
    <row r="286" spans="1:10" s="68" customFormat="1">
      <c r="A286" s="46"/>
      <c r="B286" s="46"/>
      <c r="C286" s="46"/>
      <c r="D286" s="46"/>
      <c r="E286" s="46"/>
      <c r="F286" s="114"/>
      <c r="G286" s="46"/>
      <c r="H286" s="71"/>
      <c r="I286" s="46"/>
      <c r="J286" s="46"/>
    </row>
    <row r="287" spans="1:10" s="68" customFormat="1">
      <c r="A287" s="46"/>
      <c r="B287" s="46"/>
      <c r="C287" s="46"/>
      <c r="D287" s="46"/>
      <c r="E287" s="46"/>
      <c r="F287" s="114"/>
      <c r="G287" s="46"/>
      <c r="H287" s="71"/>
      <c r="I287" s="46"/>
      <c r="J287" s="46"/>
    </row>
    <row r="288" spans="1:10" s="68" customFormat="1">
      <c r="A288" s="46"/>
      <c r="B288" s="46"/>
      <c r="C288" s="46"/>
      <c r="D288" s="46"/>
      <c r="E288" s="46"/>
      <c r="F288" s="114"/>
      <c r="G288" s="46"/>
      <c r="H288" s="71"/>
      <c r="I288" s="46"/>
      <c r="J288" s="46"/>
    </row>
    <row r="289" spans="1:10" s="68" customFormat="1">
      <c r="A289" s="46"/>
      <c r="B289" s="46"/>
      <c r="C289" s="46"/>
      <c r="D289" s="46"/>
      <c r="E289" s="46"/>
      <c r="F289" s="114"/>
      <c r="G289" s="46"/>
      <c r="H289" s="71"/>
      <c r="I289" s="46"/>
      <c r="J289" s="46"/>
    </row>
    <row r="290" spans="1:10" s="68" customFormat="1">
      <c r="A290" s="46"/>
      <c r="B290" s="46"/>
      <c r="C290" s="46"/>
      <c r="D290" s="46"/>
      <c r="E290" s="46"/>
      <c r="F290" s="114"/>
      <c r="G290" s="46"/>
      <c r="H290" s="71"/>
      <c r="I290" s="46"/>
      <c r="J290" s="46"/>
    </row>
    <row r="291" spans="1:10" s="68" customFormat="1">
      <c r="A291" s="46"/>
      <c r="B291" s="46"/>
      <c r="C291" s="46"/>
      <c r="D291" s="46"/>
      <c r="E291" s="46"/>
      <c r="F291" s="114"/>
      <c r="G291" s="46"/>
      <c r="H291" s="71"/>
      <c r="I291" s="46"/>
      <c r="J291" s="46"/>
    </row>
    <row r="292" spans="1:10" s="68" customFormat="1">
      <c r="A292" s="46"/>
      <c r="B292" s="46"/>
      <c r="C292" s="46"/>
      <c r="D292" s="46"/>
      <c r="E292" s="46"/>
      <c r="F292" s="114"/>
      <c r="G292" s="46"/>
      <c r="H292" s="71"/>
      <c r="I292" s="46"/>
      <c r="J292" s="46"/>
    </row>
    <row r="293" spans="1:10" s="68" customFormat="1">
      <c r="A293" s="46"/>
      <c r="B293" s="46"/>
      <c r="C293" s="46"/>
      <c r="D293" s="46"/>
      <c r="E293" s="46"/>
      <c r="F293" s="114"/>
      <c r="G293" s="46"/>
      <c r="H293" s="71"/>
      <c r="I293" s="46"/>
      <c r="J293" s="46"/>
    </row>
    <row r="294" spans="1:10" s="68" customFormat="1">
      <c r="A294" s="46"/>
      <c r="B294" s="46"/>
      <c r="C294" s="46"/>
      <c r="D294" s="46"/>
      <c r="E294" s="46"/>
      <c r="F294" s="114"/>
      <c r="G294" s="46"/>
      <c r="H294" s="71"/>
      <c r="I294" s="46"/>
      <c r="J294" s="46"/>
    </row>
    <row r="295" spans="1:10" s="68" customFormat="1">
      <c r="A295" s="46"/>
      <c r="B295" s="46"/>
      <c r="C295" s="46"/>
      <c r="D295" s="46"/>
      <c r="E295" s="46"/>
      <c r="F295" s="114"/>
      <c r="G295" s="46"/>
      <c r="H295" s="71"/>
      <c r="I295" s="46"/>
      <c r="J295" s="46"/>
    </row>
    <row r="296" spans="1:10" s="68" customFormat="1">
      <c r="A296" s="46"/>
      <c r="B296" s="46"/>
      <c r="C296" s="46"/>
      <c r="D296" s="46"/>
      <c r="E296" s="46"/>
      <c r="F296" s="114"/>
      <c r="G296" s="46"/>
      <c r="H296" s="71"/>
      <c r="I296" s="46"/>
      <c r="J296" s="46"/>
    </row>
    <row r="297" spans="1:10" s="68" customFormat="1">
      <c r="A297" s="46"/>
      <c r="B297" s="46"/>
      <c r="C297" s="46"/>
      <c r="D297" s="46"/>
      <c r="E297" s="46"/>
      <c r="F297" s="114"/>
      <c r="G297" s="46"/>
      <c r="H297" s="71"/>
      <c r="I297" s="46"/>
      <c r="J297" s="46"/>
    </row>
    <row r="298" spans="1:10" s="68" customFormat="1">
      <c r="A298" s="46"/>
      <c r="B298" s="46"/>
      <c r="C298" s="46"/>
      <c r="D298" s="46"/>
      <c r="E298" s="46"/>
      <c r="F298" s="114"/>
      <c r="G298" s="46"/>
      <c r="H298" s="71"/>
      <c r="I298" s="46"/>
      <c r="J298" s="46"/>
    </row>
    <row r="299" spans="1:10" s="68" customFormat="1">
      <c r="A299" s="46"/>
      <c r="B299" s="46"/>
      <c r="C299" s="46"/>
      <c r="D299" s="46"/>
      <c r="E299" s="46"/>
      <c r="F299" s="114"/>
      <c r="G299" s="46"/>
      <c r="H299" s="71"/>
      <c r="I299" s="46"/>
      <c r="J299" s="46"/>
    </row>
    <row r="300" spans="1:10" s="68" customFormat="1">
      <c r="A300" s="46"/>
      <c r="B300" s="46"/>
      <c r="C300" s="46"/>
      <c r="D300" s="46"/>
      <c r="E300" s="46"/>
      <c r="F300" s="114"/>
      <c r="G300" s="46"/>
      <c r="H300" s="71"/>
      <c r="I300" s="46"/>
      <c r="J300" s="46"/>
    </row>
    <row r="301" spans="1:10" s="68" customFormat="1">
      <c r="A301" s="46"/>
      <c r="B301" s="46"/>
      <c r="C301" s="46"/>
      <c r="D301" s="46"/>
      <c r="E301" s="46"/>
      <c r="F301" s="114"/>
      <c r="G301" s="46"/>
      <c r="H301" s="71"/>
      <c r="I301" s="46"/>
      <c r="J301" s="46"/>
    </row>
    <row r="302" spans="1:10" s="68" customFormat="1">
      <c r="A302" s="46"/>
      <c r="B302" s="46"/>
      <c r="C302" s="46"/>
      <c r="D302" s="46"/>
      <c r="E302" s="46"/>
      <c r="F302" s="114"/>
      <c r="G302" s="46"/>
      <c r="H302" s="71"/>
      <c r="I302" s="46"/>
      <c r="J302" s="46"/>
    </row>
    <row r="303" spans="1:10" s="68" customFormat="1">
      <c r="A303" s="46"/>
      <c r="B303" s="46"/>
      <c r="C303" s="46"/>
      <c r="D303" s="46"/>
      <c r="E303" s="46"/>
      <c r="F303" s="114"/>
      <c r="G303" s="46"/>
      <c r="H303" s="71"/>
      <c r="I303" s="46"/>
      <c r="J303" s="46"/>
    </row>
    <row r="304" spans="1:10" s="68" customFormat="1">
      <c r="F304" s="119"/>
      <c r="H304" s="69"/>
    </row>
    <row r="305" spans="1:10" s="68" customFormat="1">
      <c r="F305" s="119"/>
      <c r="H305" s="69"/>
    </row>
    <row r="306" spans="1:10" s="68" customFormat="1">
      <c r="C306" s="46"/>
      <c r="F306" s="119"/>
      <c r="H306" s="69"/>
      <c r="J306" s="70"/>
    </row>
    <row r="307" spans="1:10" s="68" customFormat="1">
      <c r="C307" s="46"/>
      <c r="F307" s="119"/>
      <c r="H307" s="69"/>
      <c r="J307" s="70"/>
    </row>
    <row r="308" spans="1:10" s="68" customFormat="1">
      <c r="B308" s="46"/>
      <c r="C308" s="46"/>
      <c r="F308" s="119"/>
      <c r="H308" s="69"/>
      <c r="J308" s="70"/>
    </row>
    <row r="309" spans="1:10" s="68" customFormat="1">
      <c r="A309" s="121"/>
      <c r="B309" s="121"/>
      <c r="C309" s="121"/>
      <c r="D309" s="121"/>
      <c r="E309" s="121"/>
      <c r="F309" s="122"/>
      <c r="G309" s="121"/>
      <c r="H309" s="123"/>
      <c r="I309" s="121"/>
      <c r="J309" s="70"/>
    </row>
    <row r="310" spans="1:10" s="68" customFormat="1">
      <c r="A310" s="121"/>
      <c r="B310" s="121"/>
      <c r="C310" s="121"/>
      <c r="D310" s="121"/>
      <c r="E310" s="121"/>
      <c r="F310" s="122"/>
      <c r="G310" s="121"/>
      <c r="H310" s="123"/>
      <c r="I310" s="121"/>
      <c r="J310" s="70"/>
    </row>
    <row r="311" spans="1:10" s="68" customFormat="1">
      <c r="A311" s="121"/>
      <c r="B311" s="121"/>
      <c r="C311" s="121"/>
      <c r="D311" s="121"/>
      <c r="E311" s="121"/>
      <c r="F311" s="122"/>
      <c r="G311" s="121"/>
      <c r="H311" s="123"/>
      <c r="I311" s="121"/>
      <c r="J311" s="70"/>
    </row>
    <row r="312" spans="1:10" s="68" customFormat="1">
      <c r="A312" s="121"/>
      <c r="B312" s="121"/>
      <c r="C312" s="121"/>
      <c r="D312" s="121"/>
      <c r="E312" s="121"/>
      <c r="F312" s="122"/>
      <c r="G312" s="121"/>
      <c r="H312" s="123"/>
      <c r="I312" s="121"/>
      <c r="J312" s="70"/>
    </row>
    <row r="313" spans="1:10" s="68" customFormat="1">
      <c r="A313" s="121"/>
      <c r="B313" s="121"/>
      <c r="C313" s="121"/>
      <c r="D313" s="121"/>
      <c r="E313" s="121"/>
      <c r="F313" s="122"/>
      <c r="G313" s="121"/>
      <c r="H313" s="123"/>
      <c r="I313" s="121"/>
      <c r="J313" s="70"/>
    </row>
    <row r="314" spans="1:10" s="68" customFormat="1">
      <c r="A314" s="121"/>
      <c r="B314" s="121"/>
      <c r="C314" s="121"/>
      <c r="D314" s="121"/>
      <c r="E314" s="121"/>
      <c r="F314" s="122"/>
      <c r="G314" s="121"/>
      <c r="H314" s="123"/>
      <c r="I314" s="121"/>
      <c r="J314" s="70"/>
    </row>
    <row r="315" spans="1:10" s="68" customFormat="1">
      <c r="A315" s="121"/>
      <c r="B315" s="121"/>
      <c r="C315" s="121"/>
      <c r="D315" s="121"/>
      <c r="E315" s="121"/>
      <c r="F315" s="122"/>
      <c r="G315" s="121"/>
      <c r="H315" s="123"/>
      <c r="I315" s="121"/>
      <c r="J315" s="70"/>
    </row>
    <row r="316" spans="1:10" s="68" customFormat="1">
      <c r="A316" s="121"/>
      <c r="B316" s="121"/>
      <c r="C316" s="121"/>
      <c r="D316" s="121"/>
      <c r="E316" s="121"/>
      <c r="F316" s="122"/>
      <c r="G316" s="121"/>
      <c r="H316" s="123"/>
      <c r="I316" s="121"/>
      <c r="J316" s="70"/>
    </row>
    <row r="317" spans="1:10" s="68" customFormat="1">
      <c r="A317" s="121"/>
      <c r="B317" s="121"/>
      <c r="C317" s="121"/>
      <c r="D317" s="121"/>
      <c r="E317" s="121"/>
      <c r="F317" s="122"/>
      <c r="G317" s="121"/>
      <c r="H317" s="123"/>
      <c r="I317" s="121"/>
      <c r="J317" s="70"/>
    </row>
    <row r="318" spans="1:10" s="68" customFormat="1">
      <c r="A318" s="121"/>
      <c r="B318" s="121"/>
      <c r="C318" s="121"/>
      <c r="D318" s="121"/>
      <c r="E318" s="121"/>
      <c r="F318" s="122"/>
      <c r="G318" s="121"/>
      <c r="H318" s="123"/>
      <c r="I318" s="121"/>
      <c r="J318" s="70"/>
    </row>
    <row r="319" spans="1:10" s="68" customFormat="1">
      <c r="A319" s="121"/>
      <c r="B319" s="121"/>
      <c r="C319" s="121"/>
      <c r="D319" s="121"/>
      <c r="E319" s="121"/>
      <c r="F319" s="122"/>
      <c r="G319" s="121"/>
      <c r="H319" s="123"/>
      <c r="I319" s="121"/>
      <c r="J319" s="70"/>
    </row>
    <row r="320" spans="1:10" s="68" customFormat="1">
      <c r="A320" s="121"/>
      <c r="B320" s="121"/>
      <c r="C320" s="121"/>
      <c r="D320" s="121"/>
      <c r="E320" s="121"/>
      <c r="F320" s="122"/>
      <c r="G320" s="121"/>
      <c r="H320" s="123"/>
      <c r="I320" s="121"/>
      <c r="J320" s="70"/>
    </row>
    <row r="321" spans="1:10" s="68" customFormat="1">
      <c r="A321" s="121"/>
      <c r="B321" s="121"/>
      <c r="C321" s="121"/>
      <c r="D321" s="121"/>
      <c r="E321" s="121"/>
      <c r="F321" s="122"/>
      <c r="G321" s="121"/>
      <c r="H321" s="123"/>
      <c r="I321" s="121"/>
      <c r="J321" s="70"/>
    </row>
    <row r="322" spans="1:10" s="68" customFormat="1">
      <c r="A322" s="121"/>
      <c r="B322" s="121"/>
      <c r="C322" s="121"/>
      <c r="D322" s="121"/>
      <c r="E322" s="121"/>
      <c r="F322" s="122"/>
      <c r="G322" s="121"/>
      <c r="H322" s="123"/>
      <c r="I322" s="121"/>
      <c r="J322" s="70"/>
    </row>
    <row r="323" spans="1:10" s="68" customFormat="1">
      <c r="A323" s="121"/>
      <c r="B323" s="121"/>
      <c r="C323" s="121"/>
      <c r="D323" s="121"/>
      <c r="E323" s="121"/>
      <c r="F323" s="122"/>
      <c r="G323" s="121"/>
      <c r="H323" s="123"/>
      <c r="I323" s="121"/>
      <c r="J323" s="70"/>
    </row>
    <row r="324" spans="1:10" s="68" customFormat="1">
      <c r="A324" s="121"/>
      <c r="B324" s="121"/>
      <c r="C324" s="121"/>
      <c r="D324" s="121"/>
      <c r="E324" s="121"/>
      <c r="F324" s="122"/>
      <c r="G324" s="121"/>
      <c r="H324" s="123"/>
      <c r="I324" s="121"/>
      <c r="J324" s="70"/>
    </row>
    <row r="325" spans="1:10" s="68" customFormat="1">
      <c r="A325" s="121"/>
      <c r="B325" s="121"/>
      <c r="C325" s="121"/>
      <c r="D325" s="121"/>
      <c r="E325" s="121"/>
      <c r="F325" s="122"/>
      <c r="G325" s="121"/>
      <c r="H325" s="123"/>
      <c r="I325" s="121"/>
      <c r="J325" s="70"/>
    </row>
    <row r="326" spans="1:10" s="68" customFormat="1">
      <c r="A326" s="121"/>
      <c r="B326" s="121"/>
      <c r="C326" s="121"/>
      <c r="D326" s="121"/>
      <c r="E326" s="121"/>
      <c r="F326" s="122"/>
      <c r="G326" s="121"/>
      <c r="H326" s="123"/>
      <c r="I326" s="121"/>
      <c r="J326" s="70"/>
    </row>
    <row r="327" spans="1:10" s="68" customFormat="1">
      <c r="A327" s="121"/>
      <c r="B327" s="124"/>
      <c r="C327" s="121"/>
      <c r="D327" s="121"/>
      <c r="E327" s="121"/>
      <c r="F327" s="122"/>
      <c r="G327" s="121"/>
      <c r="H327" s="123"/>
      <c r="I327" s="121"/>
      <c r="J327" s="70"/>
    </row>
    <row r="328" spans="1:10" s="68" customFormat="1">
      <c r="A328" s="121"/>
      <c r="B328" s="121"/>
      <c r="C328" s="121"/>
      <c r="D328" s="121"/>
      <c r="E328" s="121"/>
      <c r="F328" s="122"/>
      <c r="G328" s="121"/>
      <c r="H328" s="123"/>
      <c r="I328" s="121"/>
      <c r="J328" s="70"/>
    </row>
    <row r="329" spans="1:10" s="68" customFormat="1">
      <c r="A329" s="121"/>
      <c r="B329" s="121"/>
      <c r="C329" s="121"/>
      <c r="D329" s="121"/>
      <c r="E329" s="121"/>
      <c r="F329" s="122"/>
      <c r="G329" s="121"/>
      <c r="H329" s="123"/>
      <c r="I329" s="121"/>
      <c r="J329" s="70"/>
    </row>
    <row r="330" spans="1:10" s="68" customFormat="1">
      <c r="A330" s="121"/>
      <c r="B330" s="121"/>
      <c r="C330" s="121"/>
      <c r="D330" s="121"/>
      <c r="E330" s="121"/>
      <c r="F330" s="122"/>
      <c r="G330" s="121"/>
      <c r="H330" s="123"/>
      <c r="I330" s="121"/>
      <c r="J330" s="70"/>
    </row>
    <row r="331" spans="1:10" s="68" customFormat="1">
      <c r="A331" s="121"/>
      <c r="B331" s="121"/>
      <c r="C331" s="121"/>
      <c r="D331" s="121"/>
      <c r="E331" s="121"/>
      <c r="F331" s="122"/>
      <c r="G331" s="121"/>
      <c r="H331" s="123"/>
      <c r="I331" s="121"/>
      <c r="J331" s="70"/>
    </row>
    <row r="332" spans="1:10" s="68" customFormat="1">
      <c r="A332" s="121"/>
      <c r="B332" s="121"/>
      <c r="C332" s="121"/>
      <c r="D332" s="121"/>
      <c r="E332" s="121"/>
      <c r="F332" s="122"/>
      <c r="G332" s="121"/>
      <c r="H332" s="123"/>
      <c r="I332" s="121"/>
      <c r="J332" s="70"/>
    </row>
    <row r="333" spans="1:10" s="68" customFormat="1">
      <c r="A333" s="121"/>
      <c r="B333" s="121"/>
      <c r="C333" s="121"/>
      <c r="D333" s="121"/>
      <c r="E333" s="121"/>
      <c r="F333" s="122"/>
      <c r="G333" s="121"/>
      <c r="H333" s="123"/>
      <c r="I333" s="121"/>
      <c r="J333" s="70"/>
    </row>
    <row r="334" spans="1:10" s="68" customFormat="1">
      <c r="A334" s="121"/>
      <c r="B334" s="121"/>
      <c r="C334" s="121"/>
      <c r="D334" s="121"/>
      <c r="E334" s="121"/>
      <c r="F334" s="122"/>
      <c r="G334" s="121"/>
      <c r="H334" s="123"/>
      <c r="I334" s="121"/>
      <c r="J334" s="70"/>
    </row>
    <row r="335" spans="1:10" s="68" customFormat="1">
      <c r="A335" s="121"/>
      <c r="B335" s="121"/>
      <c r="C335" s="121"/>
      <c r="D335" s="121"/>
      <c r="E335" s="121"/>
      <c r="F335" s="122"/>
      <c r="G335" s="121"/>
      <c r="H335" s="123"/>
      <c r="I335" s="121"/>
      <c r="J335" s="70"/>
    </row>
    <row r="336" spans="1:10" s="68" customFormat="1">
      <c r="A336" s="121"/>
      <c r="B336" s="121"/>
      <c r="C336" s="121"/>
      <c r="D336" s="121"/>
      <c r="E336" s="121"/>
      <c r="F336" s="122"/>
      <c r="G336" s="121"/>
      <c r="H336" s="123"/>
      <c r="I336" s="121"/>
      <c r="J336" s="70"/>
    </row>
    <row r="337" spans="1:10" s="68" customFormat="1">
      <c r="A337" s="121"/>
      <c r="B337" s="121"/>
      <c r="C337" s="121"/>
      <c r="D337" s="121"/>
      <c r="E337" s="121"/>
      <c r="F337" s="122"/>
      <c r="G337" s="121"/>
      <c r="H337" s="123"/>
      <c r="I337" s="121"/>
      <c r="J337" s="70"/>
    </row>
    <row r="338" spans="1:10" s="68" customFormat="1">
      <c r="A338" s="121"/>
      <c r="B338" s="121"/>
      <c r="C338" s="121"/>
      <c r="D338" s="121"/>
      <c r="E338" s="121"/>
      <c r="F338" s="122"/>
      <c r="G338" s="121"/>
      <c r="H338" s="123"/>
      <c r="I338" s="121"/>
      <c r="J338" s="70"/>
    </row>
    <row r="339" spans="1:10" s="68" customFormat="1">
      <c r="C339" s="121"/>
      <c r="D339" s="121"/>
      <c r="E339" s="121"/>
      <c r="F339" s="122"/>
      <c r="G339" s="121"/>
      <c r="H339" s="123"/>
      <c r="I339" s="121"/>
      <c r="J339" s="70"/>
    </row>
    <row r="340" spans="1:10" s="68" customFormat="1">
      <c r="A340" s="121"/>
      <c r="C340" s="121"/>
      <c r="D340" s="121"/>
      <c r="E340" s="121"/>
      <c r="F340" s="122"/>
      <c r="G340" s="121"/>
      <c r="H340" s="123"/>
      <c r="I340" s="121"/>
      <c r="J340" s="70"/>
    </row>
    <row r="341" spans="1:10" s="68" customFormat="1">
      <c r="A341" s="121"/>
      <c r="B341" s="121"/>
      <c r="C341" s="121"/>
      <c r="D341" s="121"/>
      <c r="E341" s="121"/>
      <c r="F341" s="122"/>
      <c r="G341" s="121"/>
      <c r="H341" s="123"/>
      <c r="I341" s="121"/>
      <c r="J341" s="70"/>
    </row>
    <row r="342" spans="1:10" s="68" customFormat="1">
      <c r="C342" s="121"/>
      <c r="D342" s="121"/>
      <c r="E342" s="121"/>
      <c r="F342" s="122"/>
      <c r="G342" s="121"/>
      <c r="H342" s="123"/>
      <c r="I342" s="121"/>
      <c r="J342" s="70"/>
    </row>
    <row r="343" spans="1:10" s="68" customFormat="1">
      <c r="A343" s="121"/>
      <c r="B343" s="121"/>
      <c r="C343" s="121"/>
      <c r="D343" s="121"/>
      <c r="E343" s="121"/>
      <c r="F343" s="122"/>
      <c r="G343" s="121"/>
      <c r="H343" s="123"/>
      <c r="I343" s="121"/>
      <c r="J343" s="70"/>
    </row>
    <row r="344" spans="1:10" s="68" customFormat="1">
      <c r="A344" s="121"/>
      <c r="C344" s="121"/>
      <c r="D344" s="121"/>
      <c r="E344" s="121"/>
      <c r="F344" s="122"/>
      <c r="G344" s="121"/>
      <c r="H344" s="123"/>
      <c r="I344" s="121"/>
      <c r="J344" s="70"/>
    </row>
    <row r="345" spans="1:10" s="68" customFormat="1">
      <c r="A345" s="121"/>
      <c r="B345" s="121"/>
      <c r="C345" s="121"/>
      <c r="D345" s="121"/>
      <c r="E345" s="121"/>
      <c r="F345" s="122"/>
      <c r="G345" s="121"/>
      <c r="H345" s="123"/>
      <c r="I345" s="121"/>
      <c r="J345" s="70"/>
    </row>
    <row r="346" spans="1:10" s="68" customFormat="1">
      <c r="A346" s="121"/>
      <c r="B346" s="121"/>
      <c r="C346" s="121"/>
      <c r="D346" s="121"/>
      <c r="E346" s="121"/>
      <c r="F346" s="122"/>
      <c r="G346" s="121"/>
      <c r="H346" s="123"/>
      <c r="I346" s="121"/>
      <c r="J346" s="70"/>
    </row>
    <row r="347" spans="1:10" s="68" customFormat="1">
      <c r="A347" s="121"/>
      <c r="B347" s="124"/>
      <c r="C347" s="121"/>
      <c r="D347" s="121"/>
      <c r="E347" s="121"/>
      <c r="F347" s="122"/>
      <c r="G347" s="121"/>
      <c r="H347" s="123"/>
      <c r="I347" s="121"/>
      <c r="J347" s="70"/>
    </row>
    <row r="348" spans="1:10" s="68" customFormat="1">
      <c r="A348" s="121"/>
      <c r="B348" s="121"/>
      <c r="C348" s="121"/>
      <c r="D348" s="121"/>
      <c r="E348" s="121"/>
      <c r="F348" s="122"/>
      <c r="G348" s="121"/>
      <c r="H348" s="123"/>
      <c r="I348" s="121"/>
      <c r="J348" s="70"/>
    </row>
    <row r="349" spans="1:10" s="68" customFormat="1">
      <c r="A349" s="121"/>
      <c r="B349" s="121"/>
      <c r="C349" s="121"/>
      <c r="D349" s="121"/>
      <c r="E349" s="121"/>
      <c r="F349" s="122"/>
      <c r="G349" s="121"/>
      <c r="H349" s="123"/>
      <c r="I349" s="121"/>
      <c r="J349" s="70"/>
    </row>
    <row r="350" spans="1:10" s="68" customFormat="1">
      <c r="A350" s="121"/>
      <c r="B350" s="121"/>
      <c r="C350" s="121"/>
      <c r="D350" s="121"/>
      <c r="E350" s="121"/>
      <c r="F350" s="122"/>
      <c r="G350" s="121"/>
      <c r="H350" s="123"/>
      <c r="I350" s="121"/>
      <c r="J350" s="70"/>
    </row>
    <row r="351" spans="1:10" s="68" customFormat="1">
      <c r="A351" s="121"/>
      <c r="B351" s="121"/>
      <c r="C351" s="121"/>
      <c r="D351" s="121"/>
      <c r="E351" s="121"/>
      <c r="F351" s="122"/>
      <c r="G351" s="121"/>
      <c r="H351" s="123"/>
      <c r="I351" s="121"/>
      <c r="J351" s="70"/>
    </row>
    <row r="352" spans="1:10" s="68" customFormat="1">
      <c r="A352" s="121"/>
      <c r="C352" s="121"/>
      <c r="D352" s="121"/>
      <c r="E352" s="121"/>
      <c r="F352" s="122"/>
      <c r="G352" s="121"/>
      <c r="H352" s="123"/>
      <c r="I352" s="121"/>
      <c r="J352" s="70"/>
    </row>
    <row r="353" spans="1:10" s="68" customFormat="1">
      <c r="A353" s="121"/>
      <c r="B353" s="121"/>
      <c r="C353" s="121"/>
      <c r="D353" s="121"/>
      <c r="E353" s="121"/>
      <c r="F353" s="122"/>
      <c r="G353" s="121"/>
      <c r="H353" s="123"/>
      <c r="I353" s="121"/>
      <c r="J353" s="70"/>
    </row>
    <row r="354" spans="1:10" s="68" customFormat="1">
      <c r="A354" s="121"/>
      <c r="C354" s="121"/>
      <c r="D354" s="121"/>
      <c r="E354" s="121"/>
      <c r="F354" s="122"/>
      <c r="G354" s="121"/>
      <c r="H354" s="123"/>
      <c r="I354" s="121"/>
      <c r="J354" s="70"/>
    </row>
    <row r="355" spans="1:10" s="68" customFormat="1">
      <c r="A355" s="121"/>
      <c r="B355" s="121"/>
      <c r="C355" s="121"/>
      <c r="D355" s="121"/>
      <c r="E355" s="121"/>
      <c r="F355" s="122"/>
      <c r="G355" s="121"/>
      <c r="H355" s="123"/>
      <c r="I355" s="121"/>
      <c r="J355" s="70"/>
    </row>
    <row r="356" spans="1:10" s="68" customFormat="1">
      <c r="A356" s="121"/>
      <c r="C356" s="121"/>
      <c r="D356" s="121"/>
      <c r="E356" s="121"/>
      <c r="F356" s="122"/>
      <c r="G356" s="121"/>
      <c r="H356" s="123"/>
      <c r="I356" s="121"/>
      <c r="J356" s="70"/>
    </row>
    <row r="357" spans="1:10" s="68" customFormat="1">
      <c r="A357" s="121"/>
      <c r="B357" s="121"/>
      <c r="C357" s="121"/>
      <c r="D357" s="121"/>
      <c r="E357" s="121"/>
      <c r="F357" s="122"/>
      <c r="G357" s="121"/>
      <c r="H357" s="123"/>
      <c r="I357" s="121"/>
      <c r="J357" s="70"/>
    </row>
    <row r="358" spans="1:10" s="68" customFormat="1">
      <c r="A358" s="121"/>
      <c r="B358" s="121"/>
      <c r="C358" s="121"/>
      <c r="D358" s="121"/>
      <c r="E358" s="121"/>
      <c r="F358" s="122"/>
      <c r="G358" s="121"/>
      <c r="H358" s="123"/>
      <c r="I358" s="121"/>
      <c r="J358" s="70"/>
    </row>
    <row r="359" spans="1:10" s="68" customFormat="1">
      <c r="C359" s="121"/>
      <c r="D359" s="121"/>
      <c r="E359" s="121"/>
      <c r="F359" s="122"/>
      <c r="G359" s="121"/>
      <c r="H359" s="123"/>
      <c r="I359" s="121"/>
      <c r="J359" s="70"/>
    </row>
    <row r="360" spans="1:10" s="68" customFormat="1">
      <c r="A360" s="121"/>
      <c r="C360" s="121"/>
      <c r="D360" s="121"/>
      <c r="E360" s="121"/>
      <c r="F360" s="122"/>
      <c r="G360" s="121"/>
      <c r="H360" s="123"/>
      <c r="I360" s="121"/>
      <c r="J360" s="70"/>
    </row>
    <row r="361" spans="1:10" s="68" customFormat="1">
      <c r="B361" s="121"/>
      <c r="C361" s="121"/>
      <c r="D361" s="121"/>
      <c r="E361" s="121"/>
      <c r="F361" s="122"/>
      <c r="G361" s="121"/>
      <c r="H361" s="123"/>
      <c r="I361" s="121"/>
      <c r="J361" s="70"/>
    </row>
    <row r="362" spans="1:10" s="68" customFormat="1">
      <c r="B362" s="121"/>
      <c r="C362" s="121"/>
      <c r="D362" s="121"/>
      <c r="E362" s="121"/>
      <c r="F362" s="122"/>
      <c r="G362" s="121"/>
      <c r="H362" s="123"/>
      <c r="I362" s="121"/>
      <c r="J362" s="70"/>
    </row>
    <row r="363" spans="1:10" s="68" customFormat="1">
      <c r="B363" s="121"/>
      <c r="C363" s="121"/>
      <c r="D363" s="121"/>
      <c r="E363" s="121"/>
      <c r="F363" s="122"/>
      <c r="G363" s="121"/>
      <c r="H363" s="123"/>
      <c r="I363" s="121"/>
      <c r="J363" s="70"/>
    </row>
    <row r="364" spans="1:10" s="68" customFormat="1">
      <c r="B364" s="121"/>
      <c r="C364" s="121"/>
      <c r="D364" s="121"/>
      <c r="E364" s="121"/>
      <c r="F364" s="122"/>
      <c r="G364" s="121"/>
      <c r="H364" s="123"/>
      <c r="I364" s="121"/>
      <c r="J364" s="70"/>
    </row>
    <row r="365" spans="1:10" s="68" customFormat="1">
      <c r="B365" s="121"/>
      <c r="C365" s="121"/>
      <c r="D365" s="121"/>
      <c r="E365" s="121"/>
      <c r="F365" s="122"/>
      <c r="G365" s="121"/>
      <c r="H365" s="123"/>
      <c r="I365" s="121"/>
      <c r="J365" s="70"/>
    </row>
    <row r="366" spans="1:10" s="68" customFormat="1">
      <c r="B366" s="121"/>
      <c r="C366" s="121"/>
      <c r="D366" s="121"/>
      <c r="E366" s="121"/>
      <c r="F366" s="122"/>
      <c r="G366" s="121"/>
      <c r="H366" s="123"/>
      <c r="I366" s="121"/>
      <c r="J366" s="70"/>
    </row>
    <row r="367" spans="1:10" s="68" customFormat="1">
      <c r="B367" s="121"/>
      <c r="C367" s="121"/>
      <c r="D367" s="121"/>
      <c r="E367" s="121"/>
      <c r="F367" s="122"/>
      <c r="G367" s="121"/>
      <c r="H367" s="123"/>
      <c r="I367" s="121"/>
      <c r="J367" s="70"/>
    </row>
    <row r="368" spans="1:10" s="68" customFormat="1">
      <c r="B368" s="121"/>
      <c r="C368" s="121"/>
      <c r="D368" s="121"/>
      <c r="E368" s="121"/>
      <c r="F368" s="122"/>
      <c r="G368" s="121"/>
      <c r="H368" s="123"/>
      <c r="I368" s="121"/>
      <c r="J368" s="70"/>
    </row>
    <row r="369" spans="1:10" s="68" customFormat="1">
      <c r="C369" s="121"/>
      <c r="D369" s="121"/>
      <c r="E369" s="121"/>
      <c r="F369" s="122"/>
      <c r="G369" s="121"/>
      <c r="H369" s="123"/>
      <c r="I369" s="121"/>
      <c r="J369" s="70"/>
    </row>
    <row r="370" spans="1:10" s="68" customFormat="1">
      <c r="A370" s="121"/>
      <c r="B370" s="121"/>
      <c r="C370" s="121"/>
      <c r="D370" s="121"/>
      <c r="E370" s="121"/>
      <c r="F370" s="122"/>
      <c r="G370" s="121"/>
      <c r="H370" s="123"/>
      <c r="I370" s="121"/>
      <c r="J370" s="70"/>
    </row>
    <row r="371" spans="1:10" s="68" customFormat="1">
      <c r="B371" s="121"/>
      <c r="C371" s="121"/>
      <c r="D371" s="121"/>
      <c r="E371" s="121"/>
      <c r="F371" s="122"/>
      <c r="G371" s="121"/>
      <c r="H371" s="123"/>
      <c r="I371" s="121"/>
      <c r="J371" s="70"/>
    </row>
    <row r="372" spans="1:10" s="68" customFormat="1">
      <c r="A372" s="121"/>
      <c r="B372" s="121"/>
      <c r="C372" s="121"/>
      <c r="D372" s="121"/>
      <c r="E372" s="121"/>
      <c r="F372" s="122"/>
      <c r="G372" s="121"/>
      <c r="H372" s="123"/>
      <c r="I372" s="121"/>
      <c r="J372" s="70"/>
    </row>
    <row r="373" spans="1:10" s="68" customFormat="1">
      <c r="A373" s="121"/>
      <c r="B373" s="121"/>
      <c r="C373" s="121"/>
      <c r="D373" s="121"/>
      <c r="E373" s="121"/>
      <c r="F373" s="122"/>
      <c r="G373" s="121"/>
      <c r="H373" s="123"/>
      <c r="I373" s="121"/>
      <c r="J373" s="70"/>
    </row>
    <row r="374" spans="1:10" s="68" customFormat="1">
      <c r="A374" s="121"/>
      <c r="B374" s="121"/>
      <c r="C374" s="121"/>
      <c r="D374" s="121"/>
      <c r="E374" s="121"/>
      <c r="F374" s="122"/>
      <c r="G374" s="121"/>
      <c r="H374" s="123"/>
      <c r="I374" s="121"/>
      <c r="J374" s="70"/>
    </row>
    <row r="375" spans="1:10" s="68" customFormat="1">
      <c r="B375" s="121"/>
      <c r="C375" s="121"/>
      <c r="D375" s="121"/>
      <c r="E375" s="121"/>
      <c r="F375" s="122"/>
      <c r="G375" s="121"/>
      <c r="H375" s="123"/>
      <c r="I375" s="121"/>
      <c r="J375" s="70"/>
    </row>
    <row r="376" spans="1:10" s="68" customFormat="1">
      <c r="B376" s="121"/>
      <c r="C376" s="121"/>
      <c r="D376" s="121"/>
      <c r="E376" s="121"/>
      <c r="F376" s="122"/>
      <c r="G376" s="121"/>
      <c r="H376" s="123"/>
      <c r="I376" s="121"/>
      <c r="J376" s="70"/>
    </row>
    <row r="377" spans="1:10" s="68" customFormat="1">
      <c r="B377" s="121"/>
      <c r="C377" s="121"/>
      <c r="D377" s="121"/>
      <c r="E377" s="121"/>
      <c r="F377" s="122"/>
      <c r="G377" s="121"/>
      <c r="H377" s="123"/>
      <c r="I377" s="121"/>
      <c r="J377" s="70"/>
    </row>
    <row r="378" spans="1:10" s="68" customFormat="1">
      <c r="B378" s="121"/>
      <c r="C378" s="121"/>
      <c r="D378" s="121"/>
      <c r="E378" s="121"/>
      <c r="F378" s="122"/>
      <c r="G378" s="121"/>
      <c r="H378" s="123"/>
      <c r="I378" s="121"/>
      <c r="J378" s="70"/>
    </row>
    <row r="379" spans="1:10" s="68" customFormat="1">
      <c r="B379" s="46"/>
      <c r="C379" s="46"/>
      <c r="F379" s="119"/>
      <c r="H379" s="69"/>
      <c r="J379" s="70"/>
    </row>
  </sheetData>
  <sortState ref="A97:J116">
    <sortCondition ref="J97:J116"/>
  </sortState>
  <mergeCells count="2">
    <mergeCell ref="B5:D5"/>
    <mergeCell ref="E5:H5"/>
  </mergeCells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327"/>
  <sheetViews>
    <sheetView workbookViewId="0">
      <selection sqref="A1:XFD1"/>
    </sheetView>
  </sheetViews>
  <sheetFormatPr baseColWidth="10" defaultColWidth="8.83203125" defaultRowHeight="13"/>
  <cols>
    <col min="1" max="1" width="13.5" style="56" customWidth="1"/>
    <col min="2" max="6" width="8.83203125" style="56"/>
    <col min="7" max="7" width="8.83203125" style="57"/>
    <col min="8" max="8" width="8.83203125" style="56"/>
    <col min="9" max="9" width="14" style="58" customWidth="1"/>
    <col min="10" max="16384" width="8.83203125" style="56"/>
  </cols>
  <sheetData>
    <row r="1" spans="1:11" s="3" customFormat="1" ht="14" customHeight="1">
      <c r="A1" s="3" t="s">
        <v>438</v>
      </c>
      <c r="H1" s="38"/>
    </row>
    <row r="2" spans="1:11" s="1" customFormat="1" ht="14" customHeight="1" thickBot="1">
      <c r="H2" s="39"/>
    </row>
    <row r="3" spans="1:11" s="1" customFormat="1" ht="14" customHeight="1">
      <c r="A3" s="40" t="s">
        <v>25</v>
      </c>
      <c r="B3" s="41" t="s">
        <v>441</v>
      </c>
      <c r="C3" s="42" t="s">
        <v>442</v>
      </c>
      <c r="D3" s="41" t="s">
        <v>443</v>
      </c>
      <c r="E3" s="42" t="s">
        <v>444</v>
      </c>
      <c r="F3" s="43" t="s">
        <v>345</v>
      </c>
      <c r="G3" s="44" t="s">
        <v>23</v>
      </c>
      <c r="H3" s="42" t="s">
        <v>24</v>
      </c>
      <c r="I3" s="45" t="s">
        <v>36</v>
      </c>
      <c r="J3" s="46"/>
      <c r="K3" s="47"/>
    </row>
    <row r="4" spans="1:11" s="1" customFormat="1" ht="14" customHeight="1" thickBot="1">
      <c r="A4" s="40" t="s">
        <v>26</v>
      </c>
      <c r="B4" s="48">
        <v>3</v>
      </c>
      <c r="C4" s="49">
        <v>3</v>
      </c>
      <c r="D4" s="48">
        <v>2</v>
      </c>
      <c r="E4" s="49">
        <v>2</v>
      </c>
      <c r="F4" s="50">
        <v>4</v>
      </c>
      <c r="G4" s="51">
        <v>4</v>
      </c>
      <c r="H4" s="49">
        <v>1</v>
      </c>
      <c r="I4" s="52">
        <v>5</v>
      </c>
      <c r="J4" s="46"/>
      <c r="K4" s="47"/>
    </row>
    <row r="5" spans="1:11" s="1" customFormat="1" ht="14" customHeight="1" thickBot="1">
      <c r="A5" s="40" t="s">
        <v>40</v>
      </c>
      <c r="B5" s="143" t="s">
        <v>346</v>
      </c>
      <c r="C5" s="145"/>
      <c r="D5" s="143" t="s">
        <v>61</v>
      </c>
      <c r="E5" s="145"/>
      <c r="F5" s="53" t="s">
        <v>62</v>
      </c>
      <c r="G5" s="143" t="s">
        <v>63</v>
      </c>
      <c r="H5" s="145"/>
      <c r="I5" s="54" t="s">
        <v>41</v>
      </c>
    </row>
    <row r="6" spans="1:11" ht="14" customHeight="1"/>
    <row r="7" spans="1:11" ht="14" customHeight="1">
      <c r="A7" s="55" t="s">
        <v>64</v>
      </c>
    </row>
    <row r="8" spans="1:11" s="55" customFormat="1" ht="14" customHeight="1">
      <c r="A8" s="59" t="s">
        <v>77</v>
      </c>
      <c r="B8" s="59" t="s">
        <v>78</v>
      </c>
      <c r="C8" s="59" t="s">
        <v>79</v>
      </c>
      <c r="D8" s="59" t="s">
        <v>80</v>
      </c>
      <c r="E8" s="59" t="s">
        <v>81</v>
      </c>
      <c r="F8" s="59" t="s">
        <v>82</v>
      </c>
      <c r="G8" s="60" t="s">
        <v>148</v>
      </c>
      <c r="H8" s="61" t="s">
        <v>149</v>
      </c>
    </row>
    <row r="9" spans="1:11" ht="14" customHeight="1">
      <c r="A9" s="62" t="s">
        <v>150</v>
      </c>
      <c r="B9" s="62">
        <v>7425</v>
      </c>
      <c r="C9" s="62" t="s">
        <v>150</v>
      </c>
      <c r="D9" s="62">
        <v>10.2812823735087</v>
      </c>
      <c r="E9" s="62">
        <v>6.9713463084556704</v>
      </c>
      <c r="F9" s="63">
        <v>4.45960382266078E-7</v>
      </c>
      <c r="G9" s="63">
        <v>4.0582394786213098E-5</v>
      </c>
      <c r="H9" s="64">
        <f>2^D9</f>
        <v>1244.4412210777321</v>
      </c>
    </row>
    <row r="10" spans="1:11" ht="14" customHeight="1">
      <c r="A10" s="62" t="s">
        <v>155</v>
      </c>
      <c r="B10" s="62">
        <v>2138</v>
      </c>
      <c r="C10" s="62" t="s">
        <v>155</v>
      </c>
      <c r="D10" s="62">
        <v>5.99134239189722</v>
      </c>
      <c r="E10" s="62">
        <v>3.5006517964736599</v>
      </c>
      <c r="F10" s="62">
        <v>1.94951742139869E-3</v>
      </c>
      <c r="G10" s="63">
        <v>2.53437264781829E-2</v>
      </c>
      <c r="H10" s="64">
        <f>2^D10</f>
        <v>63.617086295652555</v>
      </c>
    </row>
    <row r="11" spans="1:11" ht="14" customHeight="1">
      <c r="A11" s="62" t="s">
        <v>151</v>
      </c>
      <c r="B11" s="62">
        <v>100133941</v>
      </c>
      <c r="C11" s="62" t="s">
        <v>151</v>
      </c>
      <c r="D11" s="62">
        <v>5.1536439775695202</v>
      </c>
      <c r="E11" s="62">
        <v>4.1327787252789303</v>
      </c>
      <c r="F11" s="62">
        <v>4.1244574081329802E-4</v>
      </c>
      <c r="G11" s="63">
        <v>1.25108541380034E-2</v>
      </c>
      <c r="H11" s="64">
        <f>2^D11</f>
        <v>35.596018533682987</v>
      </c>
    </row>
    <row r="12" spans="1:11" ht="14" customHeight="1">
      <c r="H12" s="58"/>
    </row>
    <row r="13" spans="1:11" ht="14" customHeight="1">
      <c r="A13" s="55" t="s">
        <v>65</v>
      </c>
      <c r="H13" s="58"/>
    </row>
    <row r="14" spans="1:11" s="55" customFormat="1" ht="14" customHeight="1">
      <c r="A14" s="59" t="s">
        <v>77</v>
      </c>
      <c r="B14" s="59" t="s">
        <v>78</v>
      </c>
      <c r="C14" s="59" t="s">
        <v>79</v>
      </c>
      <c r="D14" s="59" t="s">
        <v>80</v>
      </c>
      <c r="E14" s="59" t="s">
        <v>81</v>
      </c>
      <c r="F14" s="59" t="s">
        <v>82</v>
      </c>
      <c r="G14" s="60" t="s">
        <v>148</v>
      </c>
      <c r="H14" s="61" t="s">
        <v>149</v>
      </c>
    </row>
    <row r="15" spans="1:11" ht="14" customHeight="1">
      <c r="A15" s="62" t="s">
        <v>159</v>
      </c>
      <c r="B15" s="62">
        <v>8842</v>
      </c>
      <c r="C15" s="62" t="s">
        <v>159</v>
      </c>
      <c r="D15" s="62">
        <v>-9.8592724230608795</v>
      </c>
      <c r="E15" s="62">
        <v>-5.1950946470466901</v>
      </c>
      <c r="F15" s="63">
        <v>2.9808848370427999E-5</v>
      </c>
      <c r="G15" s="63">
        <v>1.3563026008544699E-3</v>
      </c>
      <c r="H15" s="65">
        <f t="shared" ref="H15:H23" si="0">-1/(2^D15)</f>
        <v>-928.83107076829742</v>
      </c>
    </row>
    <row r="16" spans="1:11" ht="14" customHeight="1">
      <c r="A16" s="62" t="s">
        <v>164</v>
      </c>
      <c r="B16" s="62">
        <v>84708</v>
      </c>
      <c r="C16" s="62" t="s">
        <v>164</v>
      </c>
      <c r="D16" s="62">
        <v>-6.9631860337330398</v>
      </c>
      <c r="E16" s="62">
        <v>-3.61258697406757</v>
      </c>
      <c r="F16" s="62">
        <v>1.4845333968455099E-3</v>
      </c>
      <c r="G16" s="63">
        <v>2.52048497899824E-2</v>
      </c>
      <c r="H16" s="65">
        <f t="shared" si="0"/>
        <v>-124.77508130850372</v>
      </c>
    </row>
    <row r="17" spans="1:8" ht="14" customHeight="1">
      <c r="A17" s="62" t="s">
        <v>158</v>
      </c>
      <c r="B17" s="62">
        <v>7010</v>
      </c>
      <c r="C17" s="62" t="s">
        <v>158</v>
      </c>
      <c r="D17" s="62">
        <v>-5.3665522954672999</v>
      </c>
      <c r="E17" s="62">
        <v>-3.6132247808490399</v>
      </c>
      <c r="F17" s="62">
        <v>1.4822241552877201E-3</v>
      </c>
      <c r="G17" s="63">
        <v>2.52048497899824E-2</v>
      </c>
      <c r="H17" s="65">
        <f t="shared" si="0"/>
        <v>-41.256579080788768</v>
      </c>
    </row>
    <row r="18" spans="1:8" ht="14" customHeight="1">
      <c r="A18" s="62" t="s">
        <v>157</v>
      </c>
      <c r="B18" s="62">
        <v>6663</v>
      </c>
      <c r="C18" s="62" t="s">
        <v>157</v>
      </c>
      <c r="D18" s="62">
        <v>-5.0456567680101596</v>
      </c>
      <c r="E18" s="62">
        <v>-3.3632504866250401</v>
      </c>
      <c r="F18" s="62">
        <v>2.7178185195779101E-3</v>
      </c>
      <c r="G18" s="63">
        <v>2.7480165031287699E-2</v>
      </c>
      <c r="H18" s="65">
        <f t="shared" si="0"/>
        <v>-33.028894286963094</v>
      </c>
    </row>
    <row r="19" spans="1:8" ht="14" customHeight="1">
      <c r="A19" s="62" t="s">
        <v>165</v>
      </c>
      <c r="B19" s="62">
        <v>429</v>
      </c>
      <c r="C19" s="62" t="s">
        <v>165</v>
      </c>
      <c r="D19" s="62">
        <v>-4.4548566892011801</v>
      </c>
      <c r="E19" s="62">
        <v>-3.0785753192596998</v>
      </c>
      <c r="F19" s="62">
        <v>5.3571689966413396E-3</v>
      </c>
      <c r="G19" s="63">
        <v>4.5086775371563401E-2</v>
      </c>
      <c r="H19" s="65">
        <f t="shared" si="0"/>
        <v>-21.930346310079663</v>
      </c>
    </row>
    <row r="20" spans="1:8" ht="14" customHeight="1">
      <c r="A20" s="62" t="s">
        <v>183</v>
      </c>
      <c r="B20" s="62">
        <v>10082</v>
      </c>
      <c r="C20" s="62" t="s">
        <v>183</v>
      </c>
      <c r="D20" s="62">
        <v>-4.0064418112468001</v>
      </c>
      <c r="E20" s="62">
        <v>-3.5663077862805399</v>
      </c>
      <c r="F20" s="62">
        <v>1.6618582279109299E-3</v>
      </c>
      <c r="G20" s="63">
        <v>2.52048497899824E-2</v>
      </c>
      <c r="H20" s="65">
        <f t="shared" si="0"/>
        <v>-16.071601709122504</v>
      </c>
    </row>
    <row r="21" spans="1:8" ht="14" customHeight="1">
      <c r="A21" s="62" t="s">
        <v>162</v>
      </c>
      <c r="B21" s="62">
        <v>5803</v>
      </c>
      <c r="C21" s="62" t="s">
        <v>162</v>
      </c>
      <c r="D21" s="62">
        <v>-3.93332084773622</v>
      </c>
      <c r="E21" s="62">
        <v>-3.3839480742712298</v>
      </c>
      <c r="F21" s="62">
        <v>2.5855915146892E-3</v>
      </c>
      <c r="G21" s="63">
        <v>2.7480165031287699E-2</v>
      </c>
      <c r="H21" s="65">
        <f t="shared" si="0"/>
        <v>-15.277333446505494</v>
      </c>
    </row>
    <row r="22" spans="1:8" ht="14" customHeight="1">
      <c r="A22" s="62" t="s">
        <v>178</v>
      </c>
      <c r="B22" s="62">
        <v>56034</v>
      </c>
      <c r="C22" s="62" t="s">
        <v>178</v>
      </c>
      <c r="D22" s="62">
        <v>-3.5737898698807302</v>
      </c>
      <c r="E22" s="62">
        <v>-3.0712795821458898</v>
      </c>
      <c r="F22" s="62">
        <v>5.4500497701889796E-3</v>
      </c>
      <c r="G22" s="63">
        <v>4.5086775371563401E-2</v>
      </c>
      <c r="H22" s="65">
        <f t="shared" si="0"/>
        <v>-11.907427585100017</v>
      </c>
    </row>
    <row r="23" spans="1:8" ht="14" customHeight="1">
      <c r="A23" s="62" t="s">
        <v>184</v>
      </c>
      <c r="B23" s="62">
        <v>7422</v>
      </c>
      <c r="C23" s="62" t="s">
        <v>184</v>
      </c>
      <c r="D23" s="62">
        <v>-2.8516837287538599</v>
      </c>
      <c r="E23" s="62">
        <v>-2.9989013133226701</v>
      </c>
      <c r="F23" s="62">
        <v>6.4593752039290202E-3</v>
      </c>
      <c r="G23" s="63">
        <v>4.8983595296461797E-2</v>
      </c>
      <c r="H23" s="65">
        <f t="shared" si="0"/>
        <v>-7.218423205289489</v>
      </c>
    </row>
    <row r="24" spans="1:8" ht="14" customHeight="1">
      <c r="H24" s="58"/>
    </row>
    <row r="25" spans="1:8" ht="14" customHeight="1">
      <c r="A25" s="55" t="s">
        <v>91</v>
      </c>
      <c r="H25" s="58"/>
    </row>
    <row r="26" spans="1:8" s="55" customFormat="1" ht="14" customHeight="1">
      <c r="A26" s="59" t="s">
        <v>77</v>
      </c>
      <c r="B26" s="59" t="s">
        <v>78</v>
      </c>
      <c r="C26" s="59" t="s">
        <v>79</v>
      </c>
      <c r="D26" s="59" t="s">
        <v>80</v>
      </c>
      <c r="E26" s="59" t="s">
        <v>81</v>
      </c>
      <c r="F26" s="59" t="s">
        <v>82</v>
      </c>
      <c r="G26" s="60" t="s">
        <v>148</v>
      </c>
      <c r="H26" s="66" t="s">
        <v>149</v>
      </c>
    </row>
    <row r="27" spans="1:8" ht="14" customHeight="1">
      <c r="A27" s="62" t="s">
        <v>150</v>
      </c>
      <c r="B27" s="62">
        <v>7425</v>
      </c>
      <c r="C27" s="62" t="s">
        <v>150</v>
      </c>
      <c r="D27" s="62">
        <v>7.7054017134867703</v>
      </c>
      <c r="E27" s="62">
        <v>5.4613353926624697</v>
      </c>
      <c r="F27" s="63">
        <v>1.5559289245458302E-5</v>
      </c>
      <c r="G27" s="63">
        <v>4.7196510711223398E-4</v>
      </c>
      <c r="H27" s="67">
        <f t="shared" ref="H27:H32" si="1">2^D27</f>
        <v>208.71662543327281</v>
      </c>
    </row>
    <row r="28" spans="1:8" ht="14" customHeight="1">
      <c r="A28" s="62" t="s">
        <v>151</v>
      </c>
      <c r="B28" s="62">
        <v>100133941</v>
      </c>
      <c r="C28" s="62" t="s">
        <v>151</v>
      </c>
      <c r="D28" s="62">
        <v>5.5145089439850796</v>
      </c>
      <c r="E28" s="62">
        <v>4.6224133436761496</v>
      </c>
      <c r="F28" s="62">
        <v>1.2246723430843701E-4</v>
      </c>
      <c r="G28" s="63">
        <v>2.2289036644135502E-3</v>
      </c>
      <c r="H28" s="67">
        <f t="shared" si="1"/>
        <v>45.712250557641276</v>
      </c>
    </row>
    <row r="29" spans="1:8" ht="14" customHeight="1">
      <c r="A29" s="62" t="s">
        <v>193</v>
      </c>
      <c r="B29" s="62">
        <v>4193</v>
      </c>
      <c r="C29" s="62" t="s">
        <v>193</v>
      </c>
      <c r="D29" s="62">
        <v>5.4567485265161801</v>
      </c>
      <c r="E29" s="62">
        <v>2.6650516769017001</v>
      </c>
      <c r="F29" s="62">
        <v>1.39114554759955E-2</v>
      </c>
      <c r="G29" s="63">
        <v>4.6158205257337298E-2</v>
      </c>
      <c r="H29" s="67">
        <f t="shared" si="1"/>
        <v>43.918245825347988</v>
      </c>
    </row>
    <row r="30" spans="1:8" ht="14" customHeight="1">
      <c r="A30" s="62" t="s">
        <v>194</v>
      </c>
      <c r="B30" s="62">
        <v>1746</v>
      </c>
      <c r="C30" s="62" t="s">
        <v>194</v>
      </c>
      <c r="D30" s="62">
        <v>5.2044228909642403</v>
      </c>
      <c r="E30" s="62">
        <v>3.3068582942992402</v>
      </c>
      <c r="F30" s="62">
        <v>3.1123592242556499E-3</v>
      </c>
      <c r="G30" s="63">
        <v>2.0230334957661699E-2</v>
      </c>
      <c r="H30" s="67">
        <f t="shared" si="1"/>
        <v>36.871210870039882</v>
      </c>
    </row>
    <row r="31" spans="1:8" ht="14" customHeight="1">
      <c r="A31" s="62" t="s">
        <v>155</v>
      </c>
      <c r="B31" s="62">
        <v>2138</v>
      </c>
      <c r="C31" s="62" t="s">
        <v>155</v>
      </c>
      <c r="D31" s="62">
        <v>4.3485551886561904</v>
      </c>
      <c r="E31" s="62">
        <v>2.6558525167952101</v>
      </c>
      <c r="F31" s="62">
        <v>1.42025246945653E-2</v>
      </c>
      <c r="G31" s="63">
        <v>4.6158205257337298E-2</v>
      </c>
      <c r="H31" s="67">
        <f t="shared" si="1"/>
        <v>20.372557375440234</v>
      </c>
    </row>
    <row r="32" spans="1:8" ht="14" customHeight="1">
      <c r="A32" s="62" t="s">
        <v>154</v>
      </c>
      <c r="B32" s="62">
        <v>2149</v>
      </c>
      <c r="C32" s="62" t="s">
        <v>154</v>
      </c>
      <c r="D32" s="62">
        <v>3.37648753435225</v>
      </c>
      <c r="E32" s="62">
        <v>2.6978826339409898</v>
      </c>
      <c r="F32" s="62">
        <v>1.2917801846745101E-2</v>
      </c>
      <c r="G32" s="63">
        <v>4.6158205257337298E-2</v>
      </c>
      <c r="H32" s="67">
        <f t="shared" si="1"/>
        <v>10.385419119059117</v>
      </c>
    </row>
    <row r="33" spans="1:8" ht="14" customHeight="1">
      <c r="A33" s="68"/>
      <c r="B33" s="68"/>
      <c r="C33" s="68"/>
      <c r="D33" s="68"/>
      <c r="E33" s="68"/>
      <c r="F33" s="68"/>
      <c r="G33" s="69"/>
      <c r="H33" s="70"/>
    </row>
    <row r="34" spans="1:8" ht="14" customHeight="1">
      <c r="A34" s="55" t="s">
        <v>92</v>
      </c>
      <c r="H34" s="58"/>
    </row>
    <row r="35" spans="1:8" s="55" customFormat="1" ht="14" customHeight="1">
      <c r="A35" s="59" t="s">
        <v>77</v>
      </c>
      <c r="B35" s="59" t="s">
        <v>78</v>
      </c>
      <c r="C35" s="59" t="s">
        <v>79</v>
      </c>
      <c r="D35" s="59" t="s">
        <v>80</v>
      </c>
      <c r="E35" s="59" t="s">
        <v>81</v>
      </c>
      <c r="F35" s="59" t="s">
        <v>82</v>
      </c>
      <c r="G35" s="60" t="s">
        <v>148</v>
      </c>
      <c r="H35" s="66" t="s">
        <v>149</v>
      </c>
    </row>
    <row r="36" spans="1:8" ht="14" customHeight="1">
      <c r="A36" s="62" t="s">
        <v>157</v>
      </c>
      <c r="B36" s="62">
        <v>6663</v>
      </c>
      <c r="C36" s="62" t="s">
        <v>157</v>
      </c>
      <c r="D36" s="62">
        <v>-8.4832172508369794</v>
      </c>
      <c r="E36" s="62">
        <v>-5.9106642690501197</v>
      </c>
      <c r="F36" s="63">
        <v>5.2667431180676303E-6</v>
      </c>
      <c r="G36" s="63">
        <v>2.3963681187207699E-4</v>
      </c>
      <c r="H36" s="65">
        <f t="shared" ref="H36:H57" si="2">-1/(2^D36)</f>
        <v>-357.85150845205447</v>
      </c>
    </row>
    <row r="37" spans="1:8" ht="14" customHeight="1">
      <c r="A37" s="62" t="s">
        <v>156</v>
      </c>
      <c r="B37" s="62">
        <v>4155</v>
      </c>
      <c r="C37" s="62" t="s">
        <v>156</v>
      </c>
      <c r="D37" s="62">
        <v>-8.4795940939801504</v>
      </c>
      <c r="E37" s="62">
        <v>-6.3106328864570003</v>
      </c>
      <c r="F37" s="63">
        <v>2.0436527109667702E-6</v>
      </c>
      <c r="G37" s="63">
        <v>1.85972396697977E-4</v>
      </c>
      <c r="H37" s="65">
        <f t="shared" si="2"/>
        <v>-356.9539345339839</v>
      </c>
    </row>
    <row r="38" spans="1:8" ht="14" customHeight="1">
      <c r="A38" s="62" t="s">
        <v>159</v>
      </c>
      <c r="B38" s="62">
        <v>8842</v>
      </c>
      <c r="C38" s="62" t="s">
        <v>159</v>
      </c>
      <c r="D38" s="62">
        <v>-7.4223257663878703</v>
      </c>
      <c r="E38" s="62">
        <v>-4.0881121560517801</v>
      </c>
      <c r="F38" s="62">
        <v>4.6067774227196399E-4</v>
      </c>
      <c r="G38" s="63">
        <v>5.5107901437310399E-3</v>
      </c>
      <c r="H38" s="65">
        <f t="shared" si="2"/>
        <v>-171.53102913976801</v>
      </c>
    </row>
    <row r="39" spans="1:8" ht="14" customHeight="1">
      <c r="A39" s="62" t="s">
        <v>191</v>
      </c>
      <c r="B39" s="62">
        <v>7450</v>
      </c>
      <c r="C39" s="62" t="s">
        <v>191</v>
      </c>
      <c r="D39" s="62">
        <v>-7.2824148311512698</v>
      </c>
      <c r="E39" s="62">
        <v>-3.0783606983035701</v>
      </c>
      <c r="F39" s="62">
        <v>5.3598794199648499E-3</v>
      </c>
      <c r="G39" s="63">
        <v>2.70971681787112E-2</v>
      </c>
      <c r="H39" s="65">
        <f t="shared" si="2"/>
        <v>-155.67730511577042</v>
      </c>
    </row>
    <row r="40" spans="1:8" ht="14" customHeight="1">
      <c r="A40" s="62" t="s">
        <v>195</v>
      </c>
      <c r="B40" s="62">
        <v>4744</v>
      </c>
      <c r="C40" s="62" t="s">
        <v>195</v>
      </c>
      <c r="D40" s="62">
        <v>-5.8429285270322504</v>
      </c>
      <c r="E40" s="62">
        <v>-3.10841132230924</v>
      </c>
      <c r="F40" s="62">
        <v>4.9929456989149003E-3</v>
      </c>
      <c r="G40" s="63">
        <v>2.67269446236033E-2</v>
      </c>
      <c r="H40" s="65">
        <f t="shared" si="2"/>
        <v>-57.397998577262669</v>
      </c>
    </row>
    <row r="41" spans="1:8" ht="14" customHeight="1">
      <c r="A41" s="62" t="s">
        <v>158</v>
      </c>
      <c r="B41" s="62">
        <v>7010</v>
      </c>
      <c r="C41" s="62" t="s">
        <v>158</v>
      </c>
      <c r="D41" s="62">
        <v>-5.7584906610354096</v>
      </c>
      <c r="E41" s="62">
        <v>-4.0526815029135603</v>
      </c>
      <c r="F41" s="62">
        <v>5.0288971890483298E-4</v>
      </c>
      <c r="G41" s="63">
        <v>5.5107901437310399E-3</v>
      </c>
      <c r="H41" s="65">
        <f t="shared" si="2"/>
        <v>-54.135034603893864</v>
      </c>
    </row>
    <row r="42" spans="1:8" ht="14" customHeight="1">
      <c r="A42" s="62" t="s">
        <v>162</v>
      </c>
      <c r="B42" s="62">
        <v>5803</v>
      </c>
      <c r="C42" s="62" t="s">
        <v>162</v>
      </c>
      <c r="D42" s="62">
        <v>-5.3873976524643199</v>
      </c>
      <c r="E42" s="62">
        <v>-4.8448188366801297</v>
      </c>
      <c r="F42" s="63">
        <v>7.0619533909015505E-5</v>
      </c>
      <c r="G42" s="63">
        <v>1.6065943964300999E-3</v>
      </c>
      <c r="H42" s="65">
        <f t="shared" si="2"/>
        <v>-41.857018683891773</v>
      </c>
    </row>
    <row r="43" spans="1:8" ht="14" customHeight="1">
      <c r="A43" s="62" t="s">
        <v>5</v>
      </c>
      <c r="B43" s="62">
        <v>2290</v>
      </c>
      <c r="C43" s="62" t="s">
        <v>5</v>
      </c>
      <c r="D43" s="62">
        <v>-5.2410588951299601</v>
      </c>
      <c r="E43" s="62">
        <v>-4.0201472954132802</v>
      </c>
      <c r="F43" s="62">
        <v>5.4502320102834398E-4</v>
      </c>
      <c r="G43" s="63">
        <v>5.5107901437310399E-3</v>
      </c>
      <c r="H43" s="65">
        <f t="shared" si="2"/>
        <v>-37.819513376127119</v>
      </c>
    </row>
    <row r="44" spans="1:8" ht="14" customHeight="1">
      <c r="A44" s="62" t="s">
        <v>6</v>
      </c>
      <c r="B44" s="62">
        <v>8404</v>
      </c>
      <c r="C44" s="62" t="s">
        <v>6</v>
      </c>
      <c r="D44" s="62">
        <v>-4.8867807358070996</v>
      </c>
      <c r="E44" s="62">
        <v>-4.25347105572689</v>
      </c>
      <c r="F44" s="62">
        <v>3.05814351997977E-4</v>
      </c>
      <c r="G44" s="63">
        <v>4.6381843386359804E-3</v>
      </c>
      <c r="H44" s="65">
        <f t="shared" si="2"/>
        <v>-29.584728201211245</v>
      </c>
    </row>
    <row r="45" spans="1:8" ht="14" customHeight="1">
      <c r="A45" s="62" t="s">
        <v>161</v>
      </c>
      <c r="B45" s="62">
        <v>5156</v>
      </c>
      <c r="C45" s="62" t="s">
        <v>161</v>
      </c>
      <c r="D45" s="62">
        <v>-4.4500252881223004</v>
      </c>
      <c r="E45" s="62">
        <v>-3.3676041504480398</v>
      </c>
      <c r="F45" s="62">
        <v>2.6894692135098798E-3</v>
      </c>
      <c r="G45" s="63">
        <v>1.88262844945691E-2</v>
      </c>
      <c r="H45" s="65">
        <f t="shared" si="2"/>
        <v>-21.857027223224762</v>
      </c>
    </row>
    <row r="46" spans="1:8" ht="14" customHeight="1">
      <c r="A46" s="62" t="s">
        <v>165</v>
      </c>
      <c r="B46" s="62">
        <v>429</v>
      </c>
      <c r="C46" s="62" t="s">
        <v>165</v>
      </c>
      <c r="D46" s="62">
        <v>-4.3293319188814996</v>
      </c>
      <c r="E46" s="62">
        <v>-3.1273113582398402</v>
      </c>
      <c r="F46" s="62">
        <v>4.7746969599885896E-3</v>
      </c>
      <c r="G46" s="63">
        <v>2.67269446236033E-2</v>
      </c>
      <c r="H46" s="65">
        <f t="shared" si="2"/>
        <v>-20.102902613699847</v>
      </c>
    </row>
    <row r="47" spans="1:8" ht="14" customHeight="1">
      <c r="A47" s="62" t="s">
        <v>176</v>
      </c>
      <c r="B47" s="62">
        <v>657</v>
      </c>
      <c r="C47" s="62" t="s">
        <v>176</v>
      </c>
      <c r="D47" s="62">
        <v>-4.1342398566260696</v>
      </c>
      <c r="E47" s="62">
        <v>-2.8247401848943601</v>
      </c>
      <c r="F47" s="62">
        <v>9.6734841678673602E-3</v>
      </c>
      <c r="G47" s="63">
        <v>4.0013048148905897E-2</v>
      </c>
      <c r="H47" s="65">
        <f t="shared" si="2"/>
        <v>-17.560230251248843</v>
      </c>
    </row>
    <row r="48" spans="1:8" ht="14" customHeight="1">
      <c r="A48" s="62" t="s">
        <v>11</v>
      </c>
      <c r="B48" s="62">
        <v>5728</v>
      </c>
      <c r="C48" s="62" t="s">
        <v>11</v>
      </c>
      <c r="D48" s="62">
        <v>-4.0960009278443303</v>
      </c>
      <c r="E48" s="62">
        <v>-2.9813852539407999</v>
      </c>
      <c r="F48" s="62">
        <v>6.7293417298538803E-3</v>
      </c>
      <c r="G48" s="63">
        <v>3.06185048708352E-2</v>
      </c>
      <c r="H48" s="65">
        <f t="shared" si="2"/>
        <v>-17.100906857524674</v>
      </c>
    </row>
    <row r="49" spans="1:8" ht="14" customHeight="1">
      <c r="A49" s="62" t="s">
        <v>160</v>
      </c>
      <c r="B49" s="62">
        <v>23544</v>
      </c>
      <c r="C49" s="62" t="s">
        <v>160</v>
      </c>
      <c r="D49" s="62">
        <v>-3.82956357301435</v>
      </c>
      <c r="E49" s="62">
        <v>-2.6750598404951398</v>
      </c>
      <c r="F49" s="62">
        <v>1.3601170028868299E-2</v>
      </c>
      <c r="G49" s="63">
        <v>4.6158205257337298E-2</v>
      </c>
      <c r="H49" s="65">
        <f t="shared" si="2"/>
        <v>-14.217181435048538</v>
      </c>
    </row>
    <row r="50" spans="1:8" ht="14" customHeight="1">
      <c r="A50" s="62" t="s">
        <v>8</v>
      </c>
      <c r="B50" s="62">
        <v>2823</v>
      </c>
      <c r="C50" s="62" t="s">
        <v>8</v>
      </c>
      <c r="D50" s="62">
        <v>-3.6996192343496701</v>
      </c>
      <c r="E50" s="62">
        <v>-3.5660965624099901</v>
      </c>
      <c r="F50" s="62">
        <v>1.66271336587719E-3</v>
      </c>
      <c r="G50" s="63">
        <v>1.3755174208620401E-2</v>
      </c>
      <c r="H50" s="65">
        <f t="shared" si="2"/>
        <v>-12.992608793600631</v>
      </c>
    </row>
    <row r="51" spans="1:8" ht="14" customHeight="1">
      <c r="A51" s="62" t="s">
        <v>185</v>
      </c>
      <c r="B51" s="62">
        <v>7976</v>
      </c>
      <c r="C51" s="62" t="s">
        <v>185</v>
      </c>
      <c r="D51" s="62">
        <v>-3.5007858727029801</v>
      </c>
      <c r="E51" s="62">
        <v>-3.38161723373066</v>
      </c>
      <c r="F51" s="62">
        <v>2.6001631363371399E-3</v>
      </c>
      <c r="G51" s="63">
        <v>1.88262844945691E-2</v>
      </c>
      <c r="H51" s="65">
        <f t="shared" si="2"/>
        <v>-11.319873042758873</v>
      </c>
    </row>
    <row r="52" spans="1:8" ht="14" customHeight="1">
      <c r="A52" s="62" t="s">
        <v>173</v>
      </c>
      <c r="B52" s="62">
        <v>3280</v>
      </c>
      <c r="C52" s="62" t="s">
        <v>173</v>
      </c>
      <c r="D52" s="62">
        <v>-3.4727088501197398</v>
      </c>
      <c r="E52" s="62">
        <v>-3.1774464846617998</v>
      </c>
      <c r="F52" s="62">
        <v>4.2394299922737704E-3</v>
      </c>
      <c r="G52" s="63">
        <v>2.5719208619794199E-2</v>
      </c>
      <c r="H52" s="65">
        <f t="shared" si="2"/>
        <v>-11.101701094864943</v>
      </c>
    </row>
    <row r="53" spans="1:8" ht="14" customHeight="1">
      <c r="A53" s="62" t="s">
        <v>184</v>
      </c>
      <c r="B53" s="62">
        <v>7422</v>
      </c>
      <c r="C53" s="62" t="s">
        <v>184</v>
      </c>
      <c r="D53" s="62">
        <v>-3.2689386884673199</v>
      </c>
      <c r="E53" s="62">
        <v>-3.5933687361473501</v>
      </c>
      <c r="F53" s="62">
        <v>1.5557953992197599E-3</v>
      </c>
      <c r="G53" s="63">
        <v>1.3755174208620401E-2</v>
      </c>
      <c r="H53" s="65">
        <f t="shared" si="2"/>
        <v>-9.6393688581653141</v>
      </c>
    </row>
    <row r="54" spans="1:8" ht="14" customHeight="1">
      <c r="A54" s="62" t="s">
        <v>174</v>
      </c>
      <c r="B54" s="62">
        <v>4915</v>
      </c>
      <c r="C54" s="62" t="s">
        <v>174</v>
      </c>
      <c r="D54" s="62">
        <v>-3.1572746793461501</v>
      </c>
      <c r="E54" s="62">
        <v>-3.0220604452662698</v>
      </c>
      <c r="F54" s="62">
        <v>6.1183414784212698E-3</v>
      </c>
      <c r="G54" s="63">
        <v>2.9303635501912399E-2</v>
      </c>
      <c r="H54" s="65">
        <f t="shared" si="2"/>
        <v>-8.9214281675181812</v>
      </c>
    </row>
    <row r="55" spans="1:8" ht="14" customHeight="1">
      <c r="A55" s="62" t="s">
        <v>183</v>
      </c>
      <c r="B55" s="62">
        <v>10082</v>
      </c>
      <c r="C55" s="62" t="s">
        <v>183</v>
      </c>
      <c r="D55" s="62">
        <v>-3.0720159475183002</v>
      </c>
      <c r="E55" s="62">
        <v>-2.85836470891461</v>
      </c>
      <c r="F55" s="62">
        <v>8.9531235633965502E-3</v>
      </c>
      <c r="G55" s="63">
        <v>3.8796868774718399E-2</v>
      </c>
      <c r="H55" s="65">
        <f t="shared" si="2"/>
        <v>-8.4094762303476251</v>
      </c>
    </row>
    <row r="56" spans="1:8" ht="14" customHeight="1">
      <c r="A56" s="62" t="s">
        <v>7</v>
      </c>
      <c r="B56" s="62">
        <v>5629</v>
      </c>
      <c r="C56" s="62" t="s">
        <v>7</v>
      </c>
      <c r="D56" s="62">
        <v>-2.8415411137083701</v>
      </c>
      <c r="E56" s="62">
        <v>-2.7320586413608998</v>
      </c>
      <c r="F56" s="62">
        <v>1.1954779697211501E-2</v>
      </c>
      <c r="G56" s="63">
        <v>4.53285396852601E-2</v>
      </c>
      <c r="H56" s="65">
        <f t="shared" si="2"/>
        <v>-7.1678533136816132</v>
      </c>
    </row>
    <row r="57" spans="1:8" ht="14" customHeight="1">
      <c r="A57" s="62" t="s">
        <v>189</v>
      </c>
      <c r="B57" s="62">
        <v>1026</v>
      </c>
      <c r="C57" s="62" t="s">
        <v>189</v>
      </c>
      <c r="D57" s="62">
        <v>-2.4370158631220802</v>
      </c>
      <c r="E57" s="62">
        <v>-2.80189072258257</v>
      </c>
      <c r="F57" s="62">
        <v>1.0194080636541701E-2</v>
      </c>
      <c r="G57" s="63">
        <v>4.0333101648925902E-2</v>
      </c>
      <c r="H57" s="65">
        <f t="shared" si="2"/>
        <v>-5.4152046586480429</v>
      </c>
    </row>
    <row r="58" spans="1:8" ht="14" customHeight="1">
      <c r="A58" s="68"/>
      <c r="B58" s="68"/>
      <c r="C58" s="68"/>
      <c r="D58" s="68"/>
      <c r="E58" s="68"/>
      <c r="F58" s="68"/>
      <c r="G58" s="69"/>
      <c r="H58" s="70"/>
    </row>
    <row r="59" spans="1:8" ht="14" customHeight="1">
      <c r="A59" s="55" t="s">
        <v>420</v>
      </c>
      <c r="H59" s="58"/>
    </row>
    <row r="60" spans="1:8" s="68" customFormat="1" ht="14" customHeight="1">
      <c r="G60" s="69"/>
      <c r="H60" s="70"/>
    </row>
    <row r="61" spans="1:8" s="68" customFormat="1" ht="14" customHeight="1">
      <c r="A61" s="68" t="s">
        <v>192</v>
      </c>
      <c r="G61" s="69"/>
      <c r="H61" s="70"/>
    </row>
    <row r="62" spans="1:8" s="68" customFormat="1" ht="14" customHeight="1">
      <c r="G62" s="69"/>
      <c r="H62" s="70"/>
    </row>
    <row r="63" spans="1:8" ht="14" customHeight="1">
      <c r="H63" s="58"/>
    </row>
    <row r="64" spans="1:8" ht="14" customHeight="1">
      <c r="A64" s="55" t="s">
        <v>358</v>
      </c>
      <c r="H64" s="58"/>
    </row>
    <row r="65" spans="1:8" s="55" customFormat="1" ht="14" customHeight="1">
      <c r="A65" s="59" t="s">
        <v>77</v>
      </c>
      <c r="B65" s="59" t="s">
        <v>78</v>
      </c>
      <c r="C65" s="59" t="s">
        <v>79</v>
      </c>
      <c r="D65" s="59" t="s">
        <v>80</v>
      </c>
      <c r="E65" s="59" t="s">
        <v>81</v>
      </c>
      <c r="F65" s="59" t="s">
        <v>82</v>
      </c>
      <c r="G65" s="60" t="s">
        <v>148</v>
      </c>
      <c r="H65" s="61" t="s">
        <v>149</v>
      </c>
    </row>
    <row r="66" spans="1:8" ht="14" customHeight="1">
      <c r="A66" s="62" t="s">
        <v>163</v>
      </c>
      <c r="B66" s="62">
        <v>1641</v>
      </c>
      <c r="C66" s="62" t="s">
        <v>163</v>
      </c>
      <c r="D66" s="62">
        <v>-10.436899970973601</v>
      </c>
      <c r="E66" s="62">
        <v>-4.0750160934837503</v>
      </c>
      <c r="F66" s="62">
        <v>4.75853730213048E-4</v>
      </c>
      <c r="G66" s="63">
        <v>5.9385826034016502E-3</v>
      </c>
      <c r="H66" s="65">
        <f t="shared" ref="H66:H76" si="3">-1/(2^D66)</f>
        <v>-1386.1810357807014</v>
      </c>
    </row>
    <row r="67" spans="1:8" ht="14" customHeight="1">
      <c r="A67" s="62" t="s">
        <v>166</v>
      </c>
      <c r="B67" s="62">
        <v>6585</v>
      </c>
      <c r="C67" s="62" t="s">
        <v>166</v>
      </c>
      <c r="D67" s="62">
        <v>-9.6944726719250305</v>
      </c>
      <c r="E67" s="62">
        <v>-4.3826118990050702</v>
      </c>
      <c r="F67" s="62">
        <v>2.2199029136757501E-4</v>
      </c>
      <c r="G67" s="63">
        <v>5.9385826034016502E-3</v>
      </c>
      <c r="H67" s="65">
        <f t="shared" si="3"/>
        <v>-828.56592031405887</v>
      </c>
    </row>
    <row r="68" spans="1:8" ht="14" customHeight="1">
      <c r="A68" s="62" t="s">
        <v>161</v>
      </c>
      <c r="B68" s="62">
        <v>5156</v>
      </c>
      <c r="C68" s="62" t="s">
        <v>161</v>
      </c>
      <c r="D68" s="62">
        <v>-7.3250252881223004</v>
      </c>
      <c r="E68" s="62">
        <v>-4.4409709013367502</v>
      </c>
      <c r="F68" s="62">
        <v>1.9206624719508199E-4</v>
      </c>
      <c r="G68" s="63">
        <v>5.9385826034016502E-3</v>
      </c>
      <c r="H68" s="65">
        <f t="shared" si="3"/>
        <v>-160.34385868905341</v>
      </c>
    </row>
    <row r="69" spans="1:8" ht="14" customHeight="1">
      <c r="A69" s="62" t="s">
        <v>157</v>
      </c>
      <c r="B69" s="62">
        <v>6663</v>
      </c>
      <c r="C69" s="62" t="s">
        <v>157</v>
      </c>
      <c r="D69" s="62">
        <v>-7.2332172508369803</v>
      </c>
      <c r="E69" s="62">
        <v>-4.0375457274224003</v>
      </c>
      <c r="F69" s="62">
        <v>5.2207319590344197E-4</v>
      </c>
      <c r="G69" s="63">
        <v>5.9385826034016502E-3</v>
      </c>
      <c r="H69" s="65">
        <f t="shared" si="3"/>
        <v>-150.45802532523365</v>
      </c>
    </row>
    <row r="70" spans="1:8" ht="14" customHeight="1">
      <c r="A70" s="62" t="s">
        <v>159</v>
      </c>
      <c r="B70" s="62">
        <v>8842</v>
      </c>
      <c r="C70" s="62" t="s">
        <v>159</v>
      </c>
      <c r="D70" s="62">
        <v>-7.0923257663878703</v>
      </c>
      <c r="E70" s="62">
        <v>-3.12954865521833</v>
      </c>
      <c r="F70" s="62">
        <v>4.7494790412815199E-3</v>
      </c>
      <c r="G70" s="63">
        <v>3.3246353288970701E-2</v>
      </c>
      <c r="H70" s="65">
        <f t="shared" si="3"/>
        <v>-136.45919177671354</v>
      </c>
    </row>
    <row r="71" spans="1:8" ht="14" customHeight="1">
      <c r="A71" s="62" t="s">
        <v>160</v>
      </c>
      <c r="B71" s="62">
        <v>23544</v>
      </c>
      <c r="C71" s="62" t="s">
        <v>160</v>
      </c>
      <c r="D71" s="62">
        <v>-6.9245635730143498</v>
      </c>
      <c r="E71" s="62">
        <v>-3.8751352684095099</v>
      </c>
      <c r="F71" s="62">
        <v>7.7958841060304202E-4</v>
      </c>
      <c r="G71" s="63">
        <v>7.0942545364876802E-3</v>
      </c>
      <c r="H71" s="65">
        <f t="shared" si="3"/>
        <v>-121.47903752572363</v>
      </c>
    </row>
    <row r="72" spans="1:8" ht="14" customHeight="1">
      <c r="A72" s="62" t="s">
        <v>156</v>
      </c>
      <c r="B72" s="62">
        <v>4155</v>
      </c>
      <c r="C72" s="62" t="s">
        <v>156</v>
      </c>
      <c r="D72" s="62">
        <v>-6.8395940939801498</v>
      </c>
      <c r="E72" s="62">
        <v>-4.0779173870482701</v>
      </c>
      <c r="F72" s="62">
        <v>4.7244938485550597E-4</v>
      </c>
      <c r="G72" s="63">
        <v>5.9385826034016502E-3</v>
      </c>
      <c r="H72" s="65">
        <f t="shared" si="3"/>
        <v>-114.53098095447207</v>
      </c>
    </row>
    <row r="73" spans="1:8" ht="14" customHeight="1">
      <c r="A73" s="62" t="s">
        <v>5</v>
      </c>
      <c r="B73" s="62">
        <v>2290</v>
      </c>
      <c r="C73" s="62" t="s">
        <v>5</v>
      </c>
      <c r="D73" s="62">
        <v>-5.8410588951299598</v>
      </c>
      <c r="E73" s="62">
        <v>-3.58942392224828</v>
      </c>
      <c r="F73" s="62">
        <v>1.57083279950057E-3</v>
      </c>
      <c r="G73" s="63">
        <v>1.1912148729545999E-2</v>
      </c>
      <c r="H73" s="65">
        <f t="shared" si="3"/>
        <v>-57.323662961557446</v>
      </c>
    </row>
    <row r="74" spans="1:8" ht="14" customHeight="1">
      <c r="A74" s="62" t="s">
        <v>162</v>
      </c>
      <c r="B74" s="62">
        <v>5803</v>
      </c>
      <c r="C74" s="62" t="s">
        <v>162</v>
      </c>
      <c r="D74" s="62">
        <v>-5.6473976524643197</v>
      </c>
      <c r="E74" s="62">
        <v>-4.0687135976757496</v>
      </c>
      <c r="F74" s="62">
        <v>4.8333320542967399E-4</v>
      </c>
      <c r="G74" s="63">
        <v>5.9385826034016502E-3</v>
      </c>
      <c r="H74" s="65">
        <f t="shared" si="3"/>
        <v>-50.122888512797012</v>
      </c>
    </row>
    <row r="75" spans="1:8" ht="14" customHeight="1">
      <c r="A75" s="62" t="s">
        <v>8</v>
      </c>
      <c r="B75" s="62">
        <v>2823</v>
      </c>
      <c r="C75" s="62" t="s">
        <v>8</v>
      </c>
      <c r="D75" s="62">
        <v>-5.1596192343496696</v>
      </c>
      <c r="E75" s="62">
        <v>-3.9844094845962901</v>
      </c>
      <c r="F75" s="62">
        <v>5.9535046547491905E-4</v>
      </c>
      <c r="G75" s="63">
        <v>6.0196547064686303E-3</v>
      </c>
      <c r="H75" s="65">
        <f t="shared" si="3"/>
        <v>-35.743753444655667</v>
      </c>
    </row>
    <row r="76" spans="1:8" ht="14" customHeight="1">
      <c r="A76" s="62" t="s">
        <v>7</v>
      </c>
      <c r="B76" s="62">
        <v>5629</v>
      </c>
      <c r="C76" s="62" t="s">
        <v>7</v>
      </c>
      <c r="D76" s="62">
        <v>-4.7715411137083699</v>
      </c>
      <c r="E76" s="62">
        <v>-3.67540316549792</v>
      </c>
      <c r="F76" s="62">
        <v>1.27325125843149E-3</v>
      </c>
      <c r="G76" s="63">
        <v>1.05332604106605E-2</v>
      </c>
      <c r="H76" s="65">
        <f t="shared" si="3"/>
        <v>-27.313477724073021</v>
      </c>
    </row>
    <row r="77" spans="1:8" ht="14" customHeight="1">
      <c r="H77" s="58"/>
    </row>
    <row r="78" spans="1:8" ht="14" customHeight="1">
      <c r="A78" s="55" t="s">
        <v>359</v>
      </c>
      <c r="H78" s="58"/>
    </row>
    <row r="79" spans="1:8" s="55" customFormat="1" ht="14" customHeight="1">
      <c r="A79" s="59" t="s">
        <v>77</v>
      </c>
      <c r="B79" s="59" t="s">
        <v>78</v>
      </c>
      <c r="C79" s="59" t="s">
        <v>79</v>
      </c>
      <c r="D79" s="59" t="s">
        <v>80</v>
      </c>
      <c r="E79" s="59" t="s">
        <v>81</v>
      </c>
      <c r="F79" s="59" t="s">
        <v>82</v>
      </c>
      <c r="G79" s="60" t="s">
        <v>148</v>
      </c>
      <c r="H79" s="61" t="s">
        <v>149</v>
      </c>
    </row>
    <row r="80" spans="1:8" ht="14" customHeight="1">
      <c r="A80" s="62" t="s">
        <v>150</v>
      </c>
      <c r="B80" s="62">
        <v>7425</v>
      </c>
      <c r="C80" s="62" t="s">
        <v>150</v>
      </c>
      <c r="D80" s="62">
        <v>10.162863638170201</v>
      </c>
      <c r="E80" s="62">
        <v>7.53064577045029</v>
      </c>
      <c r="F80" s="63">
        <v>1.28420776387669E-7</v>
      </c>
      <c r="G80" s="63">
        <v>1.16862906512779E-5</v>
      </c>
      <c r="H80" s="64">
        <f>2^D80</f>
        <v>1146.3752388286325</v>
      </c>
    </row>
    <row r="81" spans="1:8" ht="14" customHeight="1">
      <c r="A81" s="62" t="s">
        <v>155</v>
      </c>
      <c r="B81" s="62">
        <v>2138</v>
      </c>
      <c r="C81" s="62" t="s">
        <v>155</v>
      </c>
      <c r="D81" s="62">
        <v>8.4929033455443808</v>
      </c>
      <c r="E81" s="62">
        <v>5.4228514490824899</v>
      </c>
      <c r="F81" s="63">
        <v>1.70865179912024E-5</v>
      </c>
      <c r="G81" s="63">
        <v>5.1829104573313997E-4</v>
      </c>
      <c r="H81" s="64">
        <f>2^D81</f>
        <v>360.26216723585895</v>
      </c>
    </row>
    <row r="82" spans="1:8" ht="14" customHeight="1">
      <c r="A82" s="62" t="s">
        <v>151</v>
      </c>
      <c r="B82" s="62">
        <v>100133941</v>
      </c>
      <c r="C82" s="62" t="s">
        <v>151</v>
      </c>
      <c r="D82" s="62">
        <v>5.8419913731170103</v>
      </c>
      <c r="E82" s="62">
        <v>5.1195925928596901</v>
      </c>
      <c r="F82" s="63">
        <v>3.5877534981703301E-5</v>
      </c>
      <c r="G82" s="63">
        <v>5.4414261388916699E-4</v>
      </c>
      <c r="H82" s="64">
        <f>2^D82</f>
        <v>57.360725771506218</v>
      </c>
    </row>
    <row r="83" spans="1:8" ht="14" customHeight="1">
      <c r="A83" s="62" t="s">
        <v>154</v>
      </c>
      <c r="B83" s="62">
        <v>2149</v>
      </c>
      <c r="C83" s="62" t="s">
        <v>154</v>
      </c>
      <c r="D83" s="62">
        <v>4.3115499564674504</v>
      </c>
      <c r="E83" s="62">
        <v>3.6016697011585999</v>
      </c>
      <c r="F83" s="62">
        <v>1.52461241721185E-3</v>
      </c>
      <c r="G83" s="63">
        <v>1.38739729966279E-2</v>
      </c>
      <c r="H83" s="64">
        <f>2^D83</f>
        <v>19.85664468924633</v>
      </c>
    </row>
    <row r="84" spans="1:8" ht="14" customHeight="1">
      <c r="H84" s="58"/>
    </row>
    <row r="85" spans="1:8" ht="14" customHeight="1">
      <c r="A85" s="55" t="s">
        <v>360</v>
      </c>
      <c r="H85" s="58"/>
    </row>
    <row r="86" spans="1:8" s="55" customFormat="1" ht="14" customHeight="1">
      <c r="A86" s="59" t="s">
        <v>77</v>
      </c>
      <c r="B86" s="59" t="s">
        <v>78</v>
      </c>
      <c r="C86" s="59" t="s">
        <v>79</v>
      </c>
      <c r="D86" s="59" t="s">
        <v>80</v>
      </c>
      <c r="E86" s="59" t="s">
        <v>81</v>
      </c>
      <c r="F86" s="59" t="s">
        <v>82</v>
      </c>
      <c r="G86" s="60" t="s">
        <v>148</v>
      </c>
      <c r="H86" s="61" t="s">
        <v>149</v>
      </c>
    </row>
    <row r="87" spans="1:8" ht="14" customHeight="1">
      <c r="A87" s="62" t="s">
        <v>159</v>
      </c>
      <c r="B87" s="62">
        <v>8842</v>
      </c>
      <c r="C87" s="62" t="s">
        <v>159</v>
      </c>
      <c r="D87" s="62">
        <v>-8.9893888856178403</v>
      </c>
      <c r="E87" s="62">
        <v>-5.17637244858087</v>
      </c>
      <c r="F87" s="63">
        <v>3.1209428878632402E-5</v>
      </c>
      <c r="G87" s="63">
        <v>5.4414261388916699E-4</v>
      </c>
      <c r="H87" s="65">
        <f t="shared" ref="H87:H96" si="4">-1/(2^D87)</f>
        <v>-508.24802215632184</v>
      </c>
    </row>
    <row r="88" spans="1:8" ht="14" customHeight="1">
      <c r="A88" s="62" t="s">
        <v>157</v>
      </c>
      <c r="B88" s="62">
        <v>6663</v>
      </c>
      <c r="C88" s="62" t="s">
        <v>157</v>
      </c>
      <c r="D88" s="62">
        <v>-8.9371765218959496</v>
      </c>
      <c r="E88" s="62">
        <v>-6.5101140421055099</v>
      </c>
      <c r="F88" s="63">
        <v>1.28334933804532E-6</v>
      </c>
      <c r="G88" s="63">
        <v>5.8392394881061998E-5</v>
      </c>
      <c r="H88" s="65">
        <f t="shared" si="4"/>
        <v>-490.1829595837371</v>
      </c>
    </row>
    <row r="89" spans="1:8" ht="14" customHeight="1">
      <c r="A89" s="62" t="s">
        <v>156</v>
      </c>
      <c r="B89" s="62">
        <v>4155</v>
      </c>
      <c r="C89" s="62" t="s">
        <v>156</v>
      </c>
      <c r="D89" s="62">
        <v>-6.80519205244111</v>
      </c>
      <c r="E89" s="62">
        <v>-5.2948150760052899</v>
      </c>
      <c r="F89" s="63">
        <v>2.3351509379896899E-5</v>
      </c>
      <c r="G89" s="63">
        <v>5.31246838392654E-4</v>
      </c>
      <c r="H89" s="65">
        <f t="shared" si="4"/>
        <v>-111.83221685919675</v>
      </c>
    </row>
    <row r="90" spans="1:8" ht="14" customHeight="1">
      <c r="A90" s="62" t="s">
        <v>164</v>
      </c>
      <c r="B90" s="62">
        <v>84708</v>
      </c>
      <c r="C90" s="62" t="s">
        <v>164</v>
      </c>
      <c r="D90" s="62">
        <v>-6.0405330042856997</v>
      </c>
      <c r="E90" s="62">
        <v>-3.42477721885373</v>
      </c>
      <c r="F90" s="62">
        <v>2.3428822372847501E-3</v>
      </c>
      <c r="G90" s="63">
        <v>1.7766856966076001E-2</v>
      </c>
      <c r="H90" s="65">
        <f t="shared" si="4"/>
        <v>-65.823598970435697</v>
      </c>
    </row>
    <row r="91" spans="1:8" ht="14" customHeight="1">
      <c r="A91" s="62" t="s">
        <v>158</v>
      </c>
      <c r="B91" s="62">
        <v>7010</v>
      </c>
      <c r="C91" s="62" t="s">
        <v>158</v>
      </c>
      <c r="D91" s="62">
        <v>-4.7048938593369298</v>
      </c>
      <c r="E91" s="62">
        <v>-3.4617539442469298</v>
      </c>
      <c r="F91" s="62">
        <v>2.14235547454326E-3</v>
      </c>
      <c r="G91" s="63">
        <v>1.77231225621306E-2</v>
      </c>
      <c r="H91" s="65">
        <f t="shared" si="4"/>
        <v>-26.080395802856646</v>
      </c>
    </row>
    <row r="92" spans="1:8" ht="14" customHeight="1">
      <c r="A92" s="62" t="s">
        <v>196</v>
      </c>
      <c r="B92" s="62">
        <v>968</v>
      </c>
      <c r="C92" s="62" t="s">
        <v>196</v>
      </c>
      <c r="D92" s="62">
        <v>-4.6412633154222798</v>
      </c>
      <c r="E92" s="62">
        <v>-3.7069755204698098</v>
      </c>
      <c r="F92" s="62">
        <v>1.17851937556728E-3</v>
      </c>
      <c r="G92" s="63">
        <v>1.1916140352958101E-2</v>
      </c>
      <c r="H92" s="65">
        <f t="shared" si="4"/>
        <v>-24.95510926320333</v>
      </c>
    </row>
    <row r="93" spans="1:8" ht="14" customHeight="1">
      <c r="A93" s="62" t="s">
        <v>183</v>
      </c>
      <c r="B93" s="62">
        <v>10082</v>
      </c>
      <c r="C93" s="62" t="s">
        <v>183</v>
      </c>
      <c r="D93" s="62">
        <v>-4.1033208844646802</v>
      </c>
      <c r="E93" s="62">
        <v>-3.9915558828738802</v>
      </c>
      <c r="F93" s="62">
        <v>5.8493100629495697E-4</v>
      </c>
      <c r="G93" s="63">
        <v>6.6535901966051402E-3</v>
      </c>
      <c r="H93" s="65">
        <f t="shared" si="4"/>
        <v>-17.187894054984465</v>
      </c>
    </row>
    <row r="94" spans="1:8" ht="14" customHeight="1">
      <c r="A94" s="62" t="s">
        <v>175</v>
      </c>
      <c r="B94" s="62">
        <v>1464</v>
      </c>
      <c r="C94" s="62" t="s">
        <v>175</v>
      </c>
      <c r="D94" s="62">
        <v>-3.9057836293008998</v>
      </c>
      <c r="E94" s="62">
        <v>-3.1740382211915699</v>
      </c>
      <c r="F94" s="62">
        <v>4.2739020908129201E-3</v>
      </c>
      <c r="G94" s="63">
        <v>2.99173146356904E-2</v>
      </c>
      <c r="H94" s="65">
        <f t="shared" si="4"/>
        <v>-14.988495055755575</v>
      </c>
    </row>
    <row r="95" spans="1:8" ht="14" customHeight="1">
      <c r="A95" s="62" t="s">
        <v>189</v>
      </c>
      <c r="B95" s="62">
        <v>1026</v>
      </c>
      <c r="C95" s="62" t="s">
        <v>189</v>
      </c>
      <c r="D95" s="62">
        <v>-3.3866876053780701</v>
      </c>
      <c r="E95" s="62">
        <v>-4.0708071946887801</v>
      </c>
      <c r="F95" s="62">
        <v>4.80835769275012E-4</v>
      </c>
      <c r="G95" s="63">
        <v>6.2508650005751497E-3</v>
      </c>
      <c r="H95" s="65">
        <f t="shared" si="4"/>
        <v>-10.459105775884622</v>
      </c>
    </row>
    <row r="96" spans="1:8" ht="14" customHeight="1">
      <c r="A96" s="62" t="s">
        <v>6</v>
      </c>
      <c r="B96" s="62">
        <v>8404</v>
      </c>
      <c r="C96" s="62" t="s">
        <v>6</v>
      </c>
      <c r="D96" s="62">
        <v>-3.2407982482904498</v>
      </c>
      <c r="E96" s="62">
        <v>-2.94907068487574</v>
      </c>
      <c r="F96" s="62">
        <v>7.2560047448341604E-3</v>
      </c>
      <c r="G96" s="63">
        <v>4.7164030841421997E-2</v>
      </c>
      <c r="H96" s="65">
        <f t="shared" si="4"/>
        <v>-9.4531703173969674</v>
      </c>
    </row>
    <row r="97" spans="1:8" ht="14" customHeight="1">
      <c r="A97" s="46"/>
      <c r="B97" s="46"/>
      <c r="C97" s="46"/>
      <c r="D97" s="46"/>
      <c r="E97" s="46"/>
      <c r="F97" s="46"/>
      <c r="G97" s="71"/>
      <c r="H97" s="70"/>
    </row>
    <row r="98" spans="1:8" ht="14" customHeight="1">
      <c r="A98" s="55" t="s">
        <v>93</v>
      </c>
      <c r="H98" s="58"/>
    </row>
    <row r="99" spans="1:8" s="55" customFormat="1" ht="14" customHeight="1">
      <c r="A99" s="59" t="s">
        <v>77</v>
      </c>
      <c r="B99" s="59" t="s">
        <v>78</v>
      </c>
      <c r="C99" s="59" t="s">
        <v>79</v>
      </c>
      <c r="D99" s="59" t="s">
        <v>80</v>
      </c>
      <c r="E99" s="59" t="s">
        <v>81</v>
      </c>
      <c r="F99" s="59" t="s">
        <v>82</v>
      </c>
      <c r="G99" s="60" t="s">
        <v>148</v>
      </c>
      <c r="H99" s="61" t="s">
        <v>149</v>
      </c>
    </row>
    <row r="100" spans="1:8" ht="14" customHeight="1">
      <c r="A100" s="62" t="s">
        <v>150</v>
      </c>
      <c r="B100" s="62">
        <v>7425</v>
      </c>
      <c r="C100" s="62" t="s">
        <v>150</v>
      </c>
      <c r="D100" s="62">
        <v>7.9769114852379603</v>
      </c>
      <c r="E100" s="62">
        <v>5.9832390147003602</v>
      </c>
      <c r="F100" s="63">
        <v>4.4296964943883099E-6</v>
      </c>
      <c r="G100" s="63">
        <v>1.00775595247334E-4</v>
      </c>
      <c r="H100" s="64">
        <f>2^D100</f>
        <v>251.93565196750609</v>
      </c>
    </row>
    <row r="101" spans="1:8" ht="14" customHeight="1">
      <c r="A101" s="62" t="s">
        <v>151</v>
      </c>
      <c r="B101" s="62">
        <v>100133941</v>
      </c>
      <c r="C101" s="62" t="s">
        <v>151</v>
      </c>
      <c r="D101" s="62">
        <v>3.6102308090325299</v>
      </c>
      <c r="E101" s="62">
        <v>3.2025426101000498</v>
      </c>
      <c r="F101" s="62">
        <v>3.9937498345585304E-3</v>
      </c>
      <c r="G101" s="63">
        <v>1.5801358041079398E-2</v>
      </c>
      <c r="H101" s="64">
        <f>2^D101</f>
        <v>12.212027252072138</v>
      </c>
    </row>
    <row r="102" spans="1:8" ht="14" customHeight="1">
      <c r="A102" s="62" t="s">
        <v>154</v>
      </c>
      <c r="B102" s="62">
        <v>2149</v>
      </c>
      <c r="C102" s="62" t="s">
        <v>154</v>
      </c>
      <c r="D102" s="62">
        <v>3.6801940966971798</v>
      </c>
      <c r="E102" s="62">
        <v>3.1119072343572101</v>
      </c>
      <c r="F102" s="62">
        <v>4.9518646211242998E-3</v>
      </c>
      <c r="G102" s="63">
        <v>1.8775820021762899E-2</v>
      </c>
      <c r="H102" s="64">
        <f>2^D102</f>
        <v>12.818842541459821</v>
      </c>
    </row>
    <row r="103" spans="1:8" ht="14" customHeight="1">
      <c r="A103" s="62" t="s">
        <v>153</v>
      </c>
      <c r="B103" s="62">
        <v>960</v>
      </c>
      <c r="C103" s="62" t="s">
        <v>153</v>
      </c>
      <c r="D103" s="62">
        <v>3.34142386558683</v>
      </c>
      <c r="E103" s="62">
        <v>2.8738160949156701</v>
      </c>
      <c r="F103" s="62">
        <v>8.6394958257190995E-3</v>
      </c>
      <c r="G103" s="63">
        <v>2.5791043684048401E-2</v>
      </c>
      <c r="H103" s="64">
        <f>2^D103</f>
        <v>10.136051576846791</v>
      </c>
    </row>
    <row r="104" spans="1:8" ht="14" customHeight="1">
      <c r="H104" s="58"/>
    </row>
    <row r="105" spans="1:8" ht="14" customHeight="1">
      <c r="A105" s="55" t="s">
        <v>94</v>
      </c>
      <c r="H105" s="58"/>
    </row>
    <row r="106" spans="1:8" s="55" customFormat="1" ht="14" customHeight="1">
      <c r="A106" s="59" t="s">
        <v>77</v>
      </c>
      <c r="B106" s="59" t="s">
        <v>78</v>
      </c>
      <c r="C106" s="59" t="s">
        <v>79</v>
      </c>
      <c r="D106" s="59" t="s">
        <v>80</v>
      </c>
      <c r="E106" s="59" t="s">
        <v>81</v>
      </c>
      <c r="F106" s="59" t="s">
        <v>82</v>
      </c>
      <c r="G106" s="60" t="s">
        <v>148</v>
      </c>
      <c r="H106" s="61" t="s">
        <v>149</v>
      </c>
    </row>
    <row r="107" spans="1:8" ht="14" customHeight="1">
      <c r="A107" s="62" t="s">
        <v>156</v>
      </c>
      <c r="B107" s="62">
        <v>4155</v>
      </c>
      <c r="C107" s="62" t="s">
        <v>156</v>
      </c>
      <c r="D107" s="62">
        <v>-11.079646877852101</v>
      </c>
      <c r="E107" s="62">
        <v>-8.7261321896325992</v>
      </c>
      <c r="F107" s="63">
        <v>1.0316979235626699E-8</v>
      </c>
      <c r="G107" s="63">
        <v>9.3884511044202802E-7</v>
      </c>
      <c r="H107" s="65">
        <f t="shared" ref="H107:H139" si="5">-1/(2^D107)</f>
        <v>-2164.243149915249</v>
      </c>
    </row>
    <row r="108" spans="1:8" ht="14" customHeight="1">
      <c r="A108" s="62" t="s">
        <v>157</v>
      </c>
      <c r="B108" s="62">
        <v>6663</v>
      </c>
      <c r="C108" s="62" t="s">
        <v>157</v>
      </c>
      <c r="D108" s="62">
        <v>-10.6068583637954</v>
      </c>
      <c r="E108" s="62">
        <v>-7.8209676250220204</v>
      </c>
      <c r="F108" s="63">
        <v>6.8404936203177703E-8</v>
      </c>
      <c r="G108" s="63">
        <v>2.1881600701503698E-6</v>
      </c>
      <c r="H108" s="65">
        <f t="shared" si="5"/>
        <v>-1559.4897594452484</v>
      </c>
    </row>
    <row r="109" spans="1:8" ht="14" customHeight="1">
      <c r="A109" s="62" t="s">
        <v>158</v>
      </c>
      <c r="B109" s="62">
        <v>7010</v>
      </c>
      <c r="C109" s="62" t="s">
        <v>158</v>
      </c>
      <c r="D109" s="62">
        <v>-10.4678038941162</v>
      </c>
      <c r="E109" s="62">
        <v>-7.79627951498765</v>
      </c>
      <c r="F109" s="63">
        <v>7.2137145169792402E-8</v>
      </c>
      <c r="G109" s="63">
        <v>2.1881600701503698E-6</v>
      </c>
      <c r="H109" s="65">
        <f t="shared" si="5"/>
        <v>-1416.194687338728</v>
      </c>
    </row>
    <row r="110" spans="1:8" ht="14" customHeight="1">
      <c r="A110" s="62" t="s">
        <v>159</v>
      </c>
      <c r="B110" s="62">
        <v>8842</v>
      </c>
      <c r="C110" s="62" t="s">
        <v>159</v>
      </c>
      <c r="D110" s="62">
        <v>-7.8777832088651403</v>
      </c>
      <c r="E110" s="62">
        <v>-4.5918197479309599</v>
      </c>
      <c r="F110" s="62">
        <v>1.3211643204320399E-4</v>
      </c>
      <c r="G110" s="63">
        <v>1.2022595315931599E-3</v>
      </c>
      <c r="H110" s="65">
        <f t="shared" si="5"/>
        <v>-235.20635148838738</v>
      </c>
    </row>
    <row r="111" spans="1:8" ht="14" customHeight="1">
      <c r="A111" s="62" t="s">
        <v>160</v>
      </c>
      <c r="B111" s="62">
        <v>23544</v>
      </c>
      <c r="C111" s="62" t="s">
        <v>160</v>
      </c>
      <c r="D111" s="62">
        <v>-7.2831805389534603</v>
      </c>
      <c r="E111" s="62">
        <v>-5.38397840911421</v>
      </c>
      <c r="F111" s="63">
        <v>1.8783744360491901E-5</v>
      </c>
      <c r="G111" s="63">
        <v>2.4418867668639399E-4</v>
      </c>
      <c r="H111" s="65">
        <f t="shared" si="5"/>
        <v>-155.75995249643302</v>
      </c>
    </row>
    <row r="112" spans="1:8" ht="14" customHeight="1">
      <c r="A112" s="62" t="s">
        <v>161</v>
      </c>
      <c r="B112" s="62">
        <v>5156</v>
      </c>
      <c r="C112" s="62" t="s">
        <v>161</v>
      </c>
      <c r="D112" s="62">
        <v>-6.7735926101469701</v>
      </c>
      <c r="E112" s="62">
        <v>-5.4246990067730998</v>
      </c>
      <c r="F112" s="63">
        <v>1.7009836511044701E-5</v>
      </c>
      <c r="G112" s="63">
        <v>2.4418867668639399E-4</v>
      </c>
      <c r="H112" s="65">
        <f t="shared" si="5"/>
        <v>-109.40937926372702</v>
      </c>
    </row>
    <row r="113" spans="1:8" ht="14" customHeight="1">
      <c r="A113" s="62" t="s">
        <v>162</v>
      </c>
      <c r="B113" s="62">
        <v>5803</v>
      </c>
      <c r="C113" s="62" t="s">
        <v>162</v>
      </c>
      <c r="D113" s="62">
        <v>-5.94285280260224</v>
      </c>
      <c r="E113" s="62">
        <v>-5.6557668584419396</v>
      </c>
      <c r="F113" s="63">
        <v>9.7140470278028594E-6</v>
      </c>
      <c r="G113" s="63">
        <v>1.76795655906012E-4</v>
      </c>
      <c r="H113" s="65">
        <f t="shared" si="5"/>
        <v>-61.514422813268581</v>
      </c>
    </row>
    <row r="114" spans="1:8" ht="14" customHeight="1">
      <c r="A114" s="62" t="s">
        <v>164</v>
      </c>
      <c r="B114" s="62">
        <v>84708</v>
      </c>
      <c r="C114" s="62" t="s">
        <v>164</v>
      </c>
      <c r="D114" s="62">
        <v>-5.7680454338891201</v>
      </c>
      <c r="E114" s="62">
        <v>-3.3103292766065699</v>
      </c>
      <c r="F114" s="62">
        <v>3.08654522378931E-3</v>
      </c>
      <c r="G114" s="63">
        <v>1.3375029303087E-2</v>
      </c>
      <c r="H114" s="65">
        <f t="shared" si="5"/>
        <v>-54.494753437964874</v>
      </c>
    </row>
    <row r="115" spans="1:8" ht="14" customHeight="1">
      <c r="A115" s="62" t="s">
        <v>165</v>
      </c>
      <c r="B115" s="62">
        <v>429</v>
      </c>
      <c r="C115" s="62" t="s">
        <v>165</v>
      </c>
      <c r="D115" s="62">
        <v>-5.7252030312177702</v>
      </c>
      <c r="E115" s="62">
        <v>-4.3766230907916803</v>
      </c>
      <c r="F115" s="62">
        <v>2.2531337887649099E-4</v>
      </c>
      <c r="G115" s="63">
        <v>1.57719365213544E-3</v>
      </c>
      <c r="H115" s="65">
        <f t="shared" si="5"/>
        <v>-52.900264519578187</v>
      </c>
    </row>
    <row r="116" spans="1:8" ht="14" customHeight="1">
      <c r="A116" s="62" t="s">
        <v>6</v>
      </c>
      <c r="B116" s="62">
        <v>8404</v>
      </c>
      <c r="C116" s="62" t="s">
        <v>6</v>
      </c>
      <c r="D116" s="62">
        <v>-5.5060708323737604</v>
      </c>
      <c r="E116" s="62">
        <v>-5.0717803722735599</v>
      </c>
      <c r="F116" s="63">
        <v>4.0352212004529203E-5</v>
      </c>
      <c r="G116" s="63">
        <v>4.08005699156906E-4</v>
      </c>
      <c r="H116" s="65">
        <f t="shared" si="5"/>
        <v>-45.445666676336387</v>
      </c>
    </row>
    <row r="117" spans="1:8" ht="14" customHeight="1">
      <c r="A117" s="62" t="s">
        <v>7</v>
      </c>
      <c r="B117" s="62">
        <v>5629</v>
      </c>
      <c r="C117" s="62" t="s">
        <v>7</v>
      </c>
      <c r="D117" s="62">
        <v>-5.0621014690291402</v>
      </c>
      <c r="E117" s="62">
        <v>-5.1506843402252702</v>
      </c>
      <c r="F117" s="63">
        <v>3.3240097662602798E-5</v>
      </c>
      <c r="G117" s="63">
        <v>3.7810611091210699E-4</v>
      </c>
      <c r="H117" s="65">
        <f t="shared" si="5"/>
        <v>-33.407531245809714</v>
      </c>
    </row>
    <row r="118" spans="1:8" ht="14" customHeight="1">
      <c r="A118" s="62" t="s">
        <v>9</v>
      </c>
      <c r="B118" s="62">
        <v>3667</v>
      </c>
      <c r="C118" s="62" t="s">
        <v>9</v>
      </c>
      <c r="D118" s="62">
        <v>-4.9927937321072902</v>
      </c>
      <c r="E118" s="62">
        <v>-3.6047508184206798</v>
      </c>
      <c r="F118" s="62">
        <v>1.51319481580567E-3</v>
      </c>
      <c r="G118" s="63">
        <v>7.2474067493850302E-3</v>
      </c>
      <c r="H118" s="65">
        <f t="shared" si="5"/>
        <v>-31.840558400531545</v>
      </c>
    </row>
    <row r="119" spans="1:8" ht="14" customHeight="1">
      <c r="A119" s="62" t="s">
        <v>163</v>
      </c>
      <c r="B119" s="62">
        <v>1641</v>
      </c>
      <c r="C119" s="62" t="s">
        <v>163</v>
      </c>
      <c r="D119" s="62">
        <v>-4.9805212361408104</v>
      </c>
      <c r="E119" s="62">
        <v>-2.5687413524945901</v>
      </c>
      <c r="F119" s="62">
        <v>1.7257043619262301E-2</v>
      </c>
      <c r="G119" s="63">
        <v>4.3621971370912997E-2</v>
      </c>
      <c r="H119" s="65">
        <f t="shared" si="5"/>
        <v>-31.57085082233451</v>
      </c>
    </row>
    <row r="120" spans="1:8" ht="14" customHeight="1">
      <c r="A120" s="62" t="s">
        <v>12</v>
      </c>
      <c r="B120" s="62">
        <v>4821</v>
      </c>
      <c r="C120" s="62" t="s">
        <v>12</v>
      </c>
      <c r="D120" s="62">
        <v>-4.7513059149960704</v>
      </c>
      <c r="E120" s="62">
        <v>-3.8635253818992101</v>
      </c>
      <c r="F120" s="62">
        <v>8.0220734681409295E-4</v>
      </c>
      <c r="G120" s="63">
        <v>4.5625542850051496E-3</v>
      </c>
      <c r="H120" s="65">
        <f t="shared" si="5"/>
        <v>-26.933053823299989</v>
      </c>
    </row>
    <row r="121" spans="1:8" ht="14" customHeight="1">
      <c r="A121" s="62" t="s">
        <v>5</v>
      </c>
      <c r="B121" s="62">
        <v>2290</v>
      </c>
      <c r="C121" s="62" t="s">
        <v>5</v>
      </c>
      <c r="D121" s="62">
        <v>-4.7067282265131496</v>
      </c>
      <c r="E121" s="62">
        <v>-3.8206747108797199</v>
      </c>
      <c r="F121" s="62">
        <v>8.9144765854585995E-4</v>
      </c>
      <c r="G121" s="63">
        <v>4.7718668780984304E-3</v>
      </c>
      <c r="H121" s="65">
        <f t="shared" si="5"/>
        <v>-26.113577763109358</v>
      </c>
    </row>
    <row r="122" spans="1:8" ht="14" customHeight="1">
      <c r="A122" s="62" t="s">
        <v>170</v>
      </c>
      <c r="B122" s="62">
        <v>8851</v>
      </c>
      <c r="C122" s="62" t="s">
        <v>170</v>
      </c>
      <c r="D122" s="62">
        <v>-4.6850570098981903</v>
      </c>
      <c r="E122" s="62">
        <v>-4.1452353965317403</v>
      </c>
      <c r="F122" s="62">
        <v>3.9991417115774398E-4</v>
      </c>
      <c r="G122" s="63">
        <v>2.5994421125253302E-3</v>
      </c>
      <c r="H122" s="65">
        <f t="shared" si="5"/>
        <v>-25.724248209524774</v>
      </c>
    </row>
    <row r="123" spans="1:8" ht="14" customHeight="1">
      <c r="A123" s="62" t="s">
        <v>11</v>
      </c>
      <c r="B123" s="62">
        <v>5728</v>
      </c>
      <c r="C123" s="62" t="s">
        <v>11</v>
      </c>
      <c r="D123" s="62">
        <v>-4.6116467794839204</v>
      </c>
      <c r="E123" s="62">
        <v>-3.55232019337687</v>
      </c>
      <c r="F123" s="62">
        <v>1.7194281641637701E-3</v>
      </c>
      <c r="G123" s="63">
        <v>7.8233981469451493E-3</v>
      </c>
      <c r="H123" s="65">
        <f t="shared" si="5"/>
        <v>-24.448037893293048</v>
      </c>
    </row>
    <row r="124" spans="1:8" ht="14" customHeight="1">
      <c r="A124" s="62" t="s">
        <v>10</v>
      </c>
      <c r="B124" s="62">
        <v>10215</v>
      </c>
      <c r="C124" s="62" t="s">
        <v>10</v>
      </c>
      <c r="D124" s="62">
        <v>-4.5587194979156997</v>
      </c>
      <c r="E124" s="62">
        <v>-2.9268821254383499</v>
      </c>
      <c r="F124" s="62">
        <v>7.6402266273736998E-3</v>
      </c>
      <c r="G124" s="63">
        <v>2.3974504244517501E-2</v>
      </c>
      <c r="H124" s="65">
        <f t="shared" si="5"/>
        <v>-23.567380339993125</v>
      </c>
    </row>
    <row r="125" spans="1:8" ht="14" customHeight="1">
      <c r="A125" s="62" t="s">
        <v>8</v>
      </c>
      <c r="B125" s="62">
        <v>2823</v>
      </c>
      <c r="C125" s="62" t="s">
        <v>8</v>
      </c>
      <c r="D125" s="62">
        <v>-4.4010965562702102</v>
      </c>
      <c r="E125" s="62">
        <v>-4.4894690587347501</v>
      </c>
      <c r="F125" s="62">
        <v>1.70293174587784E-4</v>
      </c>
      <c r="G125" s="63">
        <v>1.36754802084685E-3</v>
      </c>
      <c r="H125" s="65">
        <f t="shared" si="5"/>
        <v>-21.128179469514745</v>
      </c>
    </row>
    <row r="126" spans="1:8" ht="14" customHeight="1">
      <c r="A126" s="62" t="s">
        <v>166</v>
      </c>
      <c r="B126" s="62">
        <v>6585</v>
      </c>
      <c r="C126" s="62" t="s">
        <v>166</v>
      </c>
      <c r="D126" s="62">
        <v>-4.3934833946564096</v>
      </c>
      <c r="E126" s="62">
        <v>-2.6236481100341398</v>
      </c>
      <c r="F126" s="62">
        <v>1.5267246447637399E-2</v>
      </c>
      <c r="G126" s="63">
        <v>4.0862336080441201E-2</v>
      </c>
      <c r="H126" s="65">
        <f t="shared" si="5"/>
        <v>-21.016978852658003</v>
      </c>
    </row>
    <row r="127" spans="1:8" ht="14" customHeight="1">
      <c r="A127" s="62" t="s">
        <v>172</v>
      </c>
      <c r="B127" s="62">
        <v>117177</v>
      </c>
      <c r="C127" s="62" t="s">
        <v>172</v>
      </c>
      <c r="D127" s="62">
        <v>-4.2857795160235801</v>
      </c>
      <c r="E127" s="62">
        <v>-4.46637167942818</v>
      </c>
      <c r="F127" s="62">
        <v>1.8033600274903599E-4</v>
      </c>
      <c r="G127" s="63">
        <v>1.36754802084685E-3</v>
      </c>
      <c r="H127" s="65">
        <f t="shared" si="5"/>
        <v>-19.50510035494003</v>
      </c>
    </row>
    <row r="128" spans="1:8" ht="14" customHeight="1">
      <c r="A128" s="62" t="s">
        <v>171</v>
      </c>
      <c r="B128" s="62">
        <v>387758</v>
      </c>
      <c r="C128" s="62" t="s">
        <v>171</v>
      </c>
      <c r="D128" s="62">
        <v>-4.1447999063006202</v>
      </c>
      <c r="E128" s="62">
        <v>-2.7661105493112998</v>
      </c>
      <c r="F128" s="62">
        <v>1.10630250884066E-2</v>
      </c>
      <c r="G128" s="63">
        <v>3.14604775951563E-2</v>
      </c>
      <c r="H128" s="65">
        <f t="shared" si="5"/>
        <v>-17.689236885174523</v>
      </c>
    </row>
    <row r="129" spans="1:8" ht="14" customHeight="1">
      <c r="A129" s="62" t="s">
        <v>174</v>
      </c>
      <c r="B129" s="62">
        <v>4915</v>
      </c>
      <c r="C129" s="62" t="s">
        <v>174</v>
      </c>
      <c r="D129" s="62">
        <v>-3.8404317077638899</v>
      </c>
      <c r="E129" s="62">
        <v>-3.8901723484916699</v>
      </c>
      <c r="F129" s="62">
        <v>7.5122753573774197E-4</v>
      </c>
      <c r="G129" s="63">
        <v>4.5574470501423001E-3</v>
      </c>
      <c r="H129" s="65">
        <f t="shared" si="5"/>
        <v>-14.324686970207596</v>
      </c>
    </row>
    <row r="130" spans="1:8" ht="14" customHeight="1">
      <c r="A130" s="62" t="s">
        <v>173</v>
      </c>
      <c r="B130" s="62">
        <v>3280</v>
      </c>
      <c r="C130" s="62" t="s">
        <v>173</v>
      </c>
      <c r="D130" s="62">
        <v>-3.7865035772644</v>
      </c>
      <c r="E130" s="62">
        <v>-3.66645414966256</v>
      </c>
      <c r="F130" s="62">
        <v>1.30143880861589E-3</v>
      </c>
      <c r="G130" s="63">
        <v>6.5794961991136498E-3</v>
      </c>
      <c r="H130" s="65">
        <f t="shared" si="5"/>
        <v>-13.799112503588999</v>
      </c>
    </row>
    <row r="131" spans="1:8" ht="14" customHeight="1">
      <c r="A131" s="62" t="s">
        <v>175</v>
      </c>
      <c r="B131" s="62">
        <v>1464</v>
      </c>
      <c r="C131" s="62" t="s">
        <v>175</v>
      </c>
      <c r="D131" s="62">
        <v>-3.6782335148763199</v>
      </c>
      <c r="E131" s="62">
        <v>-3.02571993451369</v>
      </c>
      <c r="F131" s="62">
        <v>6.0660594676329796E-3</v>
      </c>
      <c r="G131" s="63">
        <v>2.1231208136715401E-2</v>
      </c>
      <c r="H131" s="65">
        <f t="shared" si="5"/>
        <v>-12.801433928018549</v>
      </c>
    </row>
    <row r="132" spans="1:8" ht="14" customHeight="1">
      <c r="A132" s="62" t="s">
        <v>177</v>
      </c>
      <c r="B132" s="62">
        <v>5874</v>
      </c>
      <c r="C132" s="62" t="s">
        <v>177</v>
      </c>
      <c r="D132" s="62">
        <v>-3.66511045992028</v>
      </c>
      <c r="E132" s="62">
        <v>-2.63445408436217</v>
      </c>
      <c r="F132" s="62">
        <v>1.4901897161391901E-2</v>
      </c>
      <c r="G132" s="63">
        <v>4.0862336080441201E-2</v>
      </c>
      <c r="H132" s="65">
        <f t="shared" si="5"/>
        <v>-12.685517414999437</v>
      </c>
    </row>
    <row r="133" spans="1:8" ht="14" customHeight="1">
      <c r="A133" s="62" t="s">
        <v>179</v>
      </c>
      <c r="B133" s="62">
        <v>2115</v>
      </c>
      <c r="C133" s="62" t="s">
        <v>179</v>
      </c>
      <c r="D133" s="62">
        <v>-3.5935810502429399</v>
      </c>
      <c r="E133" s="62">
        <v>-3.2357094850327401</v>
      </c>
      <c r="F133" s="62">
        <v>3.69011209954006E-3</v>
      </c>
      <c r="G133" s="63">
        <v>1.5263645502642999E-2</v>
      </c>
      <c r="H133" s="65">
        <f t="shared" si="5"/>
        <v>-12.071901633205611</v>
      </c>
    </row>
    <row r="134" spans="1:8" ht="14" customHeight="1">
      <c r="A134" s="62" t="s">
        <v>180</v>
      </c>
      <c r="B134" s="62">
        <v>1996</v>
      </c>
      <c r="C134" s="62" t="s">
        <v>180</v>
      </c>
      <c r="D134" s="62">
        <v>-3.5742075501306001</v>
      </c>
      <c r="E134" s="62">
        <v>-2.5811866056512001</v>
      </c>
      <c r="F134" s="62">
        <v>1.6785832064531599E-2</v>
      </c>
      <c r="G134" s="63">
        <v>4.3621971370912997E-2</v>
      </c>
      <c r="H134" s="65">
        <f t="shared" si="5"/>
        <v>-11.910875449829451</v>
      </c>
    </row>
    <row r="135" spans="1:8" ht="14" customHeight="1">
      <c r="A135" s="62" t="s">
        <v>176</v>
      </c>
      <c r="B135" s="62">
        <v>657</v>
      </c>
      <c r="C135" s="62" t="s">
        <v>176</v>
      </c>
      <c r="D135" s="62">
        <v>-3.5241647974724701</v>
      </c>
      <c r="E135" s="62">
        <v>-2.54822084168475</v>
      </c>
      <c r="F135" s="62">
        <v>1.8061107987153501E-2</v>
      </c>
      <c r="G135" s="63">
        <v>4.4420562887323503E-2</v>
      </c>
      <c r="H135" s="65">
        <f t="shared" si="5"/>
        <v>-11.504806369135212</v>
      </c>
    </row>
    <row r="136" spans="1:8" ht="14" customHeight="1">
      <c r="A136" s="62" t="s">
        <v>182</v>
      </c>
      <c r="B136" s="62">
        <v>6657</v>
      </c>
      <c r="C136" s="62" t="s">
        <v>182</v>
      </c>
      <c r="D136" s="62">
        <v>-3.3441954844203599</v>
      </c>
      <c r="E136" s="62">
        <v>-2.99726924355542</v>
      </c>
      <c r="F136" s="62">
        <v>6.4840841441235796E-3</v>
      </c>
      <c r="G136" s="63">
        <v>2.1853765078342399E-2</v>
      </c>
      <c r="H136" s="65">
        <f t="shared" si="5"/>
        <v>-10.155543065686087</v>
      </c>
    </row>
    <row r="137" spans="1:8" ht="14" customHeight="1">
      <c r="A137" s="62" t="s">
        <v>181</v>
      </c>
      <c r="B137" s="62">
        <v>23462</v>
      </c>
      <c r="C137" s="62" t="s">
        <v>181</v>
      </c>
      <c r="D137" s="62">
        <v>-3.18748936203521</v>
      </c>
      <c r="E137" s="62">
        <v>-3.07450578205321</v>
      </c>
      <c r="F137" s="62">
        <v>5.4087880424690104E-3</v>
      </c>
      <c r="G137" s="63">
        <v>1.9687988474587199E-2</v>
      </c>
      <c r="H137" s="65">
        <f t="shared" si="5"/>
        <v>-9.1102419018401655</v>
      </c>
    </row>
    <row r="138" spans="1:8" ht="14" customHeight="1">
      <c r="A138" s="62" t="s">
        <v>178</v>
      </c>
      <c r="B138" s="62">
        <v>56034</v>
      </c>
      <c r="C138" s="62" t="s">
        <v>178</v>
      </c>
      <c r="D138" s="62">
        <v>-3.01532891503033</v>
      </c>
      <c r="E138" s="62">
        <v>-2.86653494454964</v>
      </c>
      <c r="F138" s="62">
        <v>8.7859599363241704E-3</v>
      </c>
      <c r="G138" s="63">
        <v>2.5791043684048401E-2</v>
      </c>
      <c r="H138" s="65">
        <f t="shared" si="5"/>
        <v>-8.0854547365136131</v>
      </c>
    </row>
    <row r="139" spans="1:8" ht="14" customHeight="1">
      <c r="A139" s="62" t="s">
        <v>184</v>
      </c>
      <c r="B139" s="62">
        <v>7422</v>
      </c>
      <c r="C139" s="62" t="s">
        <v>184</v>
      </c>
      <c r="D139" s="62">
        <v>-2.5551118359365099</v>
      </c>
      <c r="E139" s="62">
        <v>-2.9723704801637498</v>
      </c>
      <c r="F139" s="62">
        <v>6.8724630468811297E-3</v>
      </c>
      <c r="G139" s="63">
        <v>2.23355049023637E-2</v>
      </c>
      <c r="H139" s="65">
        <f t="shared" si="5"/>
        <v>-5.8771301033173176</v>
      </c>
    </row>
    <row r="140" spans="1:8" ht="14" customHeight="1"/>
    <row r="141" spans="1:8" ht="14" customHeight="1"/>
    <row r="142" spans="1:8" ht="14" customHeight="1"/>
    <row r="143" spans="1:8" ht="14" customHeight="1"/>
    <row r="144" spans="1:8" ht="14" customHeight="1"/>
    <row r="145" ht="14" customHeight="1"/>
    <row r="146" ht="14" customHeight="1"/>
    <row r="147" ht="14" customHeight="1"/>
    <row r="148" ht="14" customHeight="1"/>
    <row r="149" ht="14" customHeight="1"/>
    <row r="150" ht="14" customHeight="1"/>
    <row r="151" ht="14" customHeight="1"/>
    <row r="152" ht="14" customHeight="1"/>
    <row r="153" ht="14" customHeight="1"/>
    <row r="154" ht="14" customHeight="1"/>
    <row r="155" ht="14" customHeight="1"/>
    <row r="156" ht="14" customHeight="1"/>
    <row r="157" ht="14" customHeight="1"/>
    <row r="158" ht="14" customHeight="1"/>
    <row r="159" ht="14" customHeight="1"/>
    <row r="160" ht="14" customHeight="1"/>
    <row r="161" ht="14" customHeight="1"/>
    <row r="162" ht="14" customHeight="1"/>
    <row r="163" ht="14" customHeight="1"/>
    <row r="164" ht="14" customHeight="1"/>
    <row r="165" ht="14" customHeight="1"/>
    <row r="166" ht="14" customHeight="1"/>
    <row r="167" ht="14" customHeight="1"/>
    <row r="168" ht="14" customHeight="1"/>
    <row r="169" ht="14" customHeight="1"/>
    <row r="170" ht="14" customHeight="1"/>
    <row r="171" ht="14" customHeight="1"/>
    <row r="172" ht="14" customHeight="1"/>
    <row r="173" ht="14" customHeight="1"/>
    <row r="174" ht="14" customHeight="1"/>
    <row r="175" ht="14" customHeight="1"/>
    <row r="176" ht="14" customHeight="1"/>
    <row r="177" ht="14" customHeight="1"/>
    <row r="178" ht="14" customHeight="1"/>
    <row r="179" ht="14" customHeight="1"/>
    <row r="180" ht="14" customHeight="1"/>
    <row r="181" ht="14" customHeight="1"/>
    <row r="182" ht="14" customHeight="1"/>
    <row r="183" ht="14" customHeight="1"/>
    <row r="184" ht="14" customHeight="1"/>
    <row r="185" ht="14" customHeight="1"/>
    <row r="186" ht="14" customHeight="1"/>
    <row r="187" ht="14" customHeight="1"/>
    <row r="188" ht="14" customHeight="1"/>
    <row r="189" ht="14" customHeight="1"/>
    <row r="190" ht="14" customHeight="1"/>
    <row r="191" ht="14" customHeight="1"/>
    <row r="192" ht="14" customHeight="1"/>
    <row r="193" ht="14" customHeight="1"/>
    <row r="194" ht="14" customHeight="1"/>
    <row r="195" ht="14" customHeight="1"/>
    <row r="196" ht="14" customHeight="1"/>
    <row r="197" ht="14" customHeight="1"/>
    <row r="198" ht="14" customHeight="1"/>
    <row r="199" ht="14" customHeight="1"/>
    <row r="200" ht="14" customHeight="1"/>
    <row r="201" ht="14" customHeight="1"/>
    <row r="202" ht="14" customHeight="1"/>
    <row r="203" ht="14" customHeight="1"/>
    <row r="204" ht="14" customHeight="1"/>
    <row r="205" ht="14" customHeight="1"/>
    <row r="206" ht="14" customHeight="1"/>
    <row r="207" ht="14" customHeight="1"/>
    <row r="208" ht="14" customHeight="1"/>
    <row r="209" ht="14" customHeight="1"/>
    <row r="210" ht="14" customHeight="1"/>
    <row r="211" ht="14" customHeight="1"/>
    <row r="212" ht="14" customHeight="1"/>
    <row r="213" ht="14" customHeight="1"/>
    <row r="214" ht="14" customHeight="1"/>
    <row r="215" ht="14" customHeight="1"/>
    <row r="216" ht="14" customHeight="1"/>
    <row r="217" ht="14" customHeight="1"/>
    <row r="218" ht="14" customHeight="1"/>
    <row r="219" ht="14" customHeight="1"/>
    <row r="220" ht="14" customHeight="1"/>
    <row r="221" ht="14" customHeight="1"/>
    <row r="222" ht="14" customHeight="1"/>
    <row r="223" ht="14" customHeight="1"/>
    <row r="224" ht="14" customHeight="1"/>
    <row r="225" ht="14" customHeight="1"/>
    <row r="226" ht="14" customHeight="1"/>
    <row r="227" ht="14" customHeight="1"/>
    <row r="228" ht="14" customHeight="1"/>
    <row r="229" ht="14" customHeight="1"/>
    <row r="230" ht="14" customHeight="1"/>
    <row r="231" ht="14" customHeight="1"/>
    <row r="232" ht="14" customHeight="1"/>
    <row r="233" ht="14" customHeight="1"/>
    <row r="234" ht="14" customHeight="1"/>
    <row r="235" ht="14" customHeight="1"/>
    <row r="236" ht="14" customHeight="1"/>
    <row r="237" ht="14" customHeight="1"/>
    <row r="238" ht="14" customHeight="1"/>
    <row r="239" ht="14" customHeight="1"/>
    <row r="240" ht="14" customHeight="1"/>
    <row r="241" ht="14" customHeight="1"/>
    <row r="242" ht="14" customHeight="1"/>
    <row r="243" ht="14" customHeight="1"/>
    <row r="244" ht="14" customHeight="1"/>
    <row r="245" ht="14" customHeight="1"/>
    <row r="246" ht="14" customHeight="1"/>
    <row r="247" ht="14" customHeight="1"/>
    <row r="248" ht="14" customHeight="1"/>
    <row r="249" ht="14" customHeight="1"/>
    <row r="250" ht="14" customHeight="1"/>
    <row r="251" ht="14" customHeight="1"/>
    <row r="252" ht="14" customHeight="1"/>
    <row r="253" ht="14" customHeight="1"/>
    <row r="254" ht="14" customHeight="1"/>
    <row r="255" ht="14" customHeight="1"/>
    <row r="256" ht="14" customHeight="1"/>
    <row r="257" ht="14" customHeight="1"/>
    <row r="258" ht="14" customHeight="1"/>
    <row r="259" ht="14" customHeight="1"/>
    <row r="260" ht="14" customHeight="1"/>
    <row r="261" ht="14" customHeight="1"/>
    <row r="262" ht="14" customHeight="1"/>
    <row r="263" ht="14" customHeight="1"/>
    <row r="264" ht="14" customHeight="1"/>
    <row r="265" ht="14" customHeight="1"/>
    <row r="266" ht="14" customHeight="1"/>
    <row r="267" ht="14" customHeight="1"/>
    <row r="268" ht="14" customHeight="1"/>
    <row r="269" ht="14" customHeight="1"/>
    <row r="270" ht="14" customHeight="1"/>
    <row r="271" ht="14" customHeight="1"/>
    <row r="272" ht="14" customHeight="1"/>
    <row r="273" ht="14" customHeight="1"/>
    <row r="274" ht="14" customHeight="1"/>
    <row r="275" ht="14" customHeight="1"/>
    <row r="276" ht="14" customHeight="1"/>
    <row r="277" ht="14" customHeight="1"/>
    <row r="278" ht="14" customHeight="1"/>
    <row r="279" ht="14" customHeight="1"/>
    <row r="280" ht="14" customHeight="1"/>
    <row r="281" ht="14" customHeight="1"/>
    <row r="282" ht="14" customHeight="1"/>
    <row r="283" ht="14" customHeight="1"/>
    <row r="284" ht="14" customHeight="1"/>
    <row r="285" ht="14" customHeight="1"/>
    <row r="286" ht="14" customHeight="1"/>
    <row r="287" ht="14" customHeight="1"/>
    <row r="288" ht="14" customHeight="1"/>
    <row r="289" ht="14" customHeight="1"/>
    <row r="290" ht="14" customHeight="1"/>
    <row r="291" ht="14" customHeight="1"/>
    <row r="292" ht="14" customHeight="1"/>
    <row r="293" ht="14" customHeight="1"/>
    <row r="294" ht="14" customHeight="1"/>
    <row r="295" ht="14" customHeight="1"/>
    <row r="296" ht="14" customHeight="1"/>
    <row r="297" ht="14" customHeight="1"/>
    <row r="298" ht="14" customHeight="1"/>
    <row r="299" ht="14" customHeight="1"/>
    <row r="300" ht="14" customHeight="1"/>
    <row r="301" ht="14" customHeight="1"/>
    <row r="302" ht="14" customHeight="1"/>
    <row r="303" ht="14" customHeight="1"/>
    <row r="304" ht="14" customHeight="1"/>
    <row r="305" ht="14" customHeight="1"/>
    <row r="306" ht="14" customHeight="1"/>
    <row r="307" ht="14" customHeight="1"/>
    <row r="308" ht="14" customHeight="1"/>
    <row r="309" ht="14" customHeight="1"/>
    <row r="310" ht="14" customHeight="1"/>
    <row r="311" ht="14" customHeight="1"/>
    <row r="312" ht="14" customHeight="1"/>
    <row r="313" ht="14" customHeight="1"/>
    <row r="314" ht="14" customHeight="1"/>
    <row r="315" ht="14" customHeight="1"/>
    <row r="316" ht="14" customHeight="1"/>
    <row r="317" ht="14" customHeight="1"/>
    <row r="318" ht="14" customHeight="1"/>
    <row r="319" ht="14" customHeight="1"/>
    <row r="320" ht="14" customHeight="1"/>
    <row r="321" ht="14" customHeight="1"/>
    <row r="322" ht="14" customHeight="1"/>
    <row r="323" ht="14" customHeight="1"/>
    <row r="324" ht="14" customHeight="1"/>
    <row r="325" ht="14" customHeight="1"/>
    <row r="326" ht="14" customHeight="1"/>
    <row r="327" ht="14" customHeight="1"/>
  </sheetData>
  <mergeCells count="3">
    <mergeCell ref="B5:C5"/>
    <mergeCell ref="D5:E5"/>
    <mergeCell ref="G5:H5"/>
  </mergeCells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6"/>
  <sheetViews>
    <sheetView topLeftCell="A2" workbookViewId="0"/>
  </sheetViews>
  <sheetFormatPr baseColWidth="10" defaultColWidth="8.83203125" defaultRowHeight="13"/>
  <cols>
    <col min="1" max="1" width="8.83203125" style="1"/>
    <col min="2" max="2" width="16" style="1" customWidth="1"/>
    <col min="3" max="3" width="23.1640625" style="1" customWidth="1"/>
    <col min="4" max="4" width="19.5" style="1" customWidth="1"/>
    <col min="5" max="5" width="21.6640625" style="1" customWidth="1"/>
    <col min="6" max="16384" width="8.83203125" style="1"/>
  </cols>
  <sheetData>
    <row r="1" spans="1:5" s="3" customFormat="1">
      <c r="A1" s="3" t="s">
        <v>439</v>
      </c>
    </row>
    <row r="2" spans="1:5" s="3" customFormat="1"/>
    <row r="4" spans="1:5">
      <c r="A4" s="32" t="s">
        <v>99</v>
      </c>
      <c r="B4" s="32"/>
      <c r="C4" s="33" t="s">
        <v>284</v>
      </c>
      <c r="D4" s="33" t="s">
        <v>285</v>
      </c>
      <c r="E4" s="33" t="s">
        <v>119</v>
      </c>
    </row>
    <row r="5" spans="1:5">
      <c r="A5" s="146" t="s">
        <v>100</v>
      </c>
      <c r="B5" s="34" t="s">
        <v>105</v>
      </c>
      <c r="C5" s="34">
        <v>12</v>
      </c>
      <c r="D5" s="34">
        <v>4</v>
      </c>
      <c r="E5" s="34">
        <v>8</v>
      </c>
    </row>
    <row r="6" spans="1:5">
      <c r="A6" s="147"/>
      <c r="B6" s="34" t="s">
        <v>74</v>
      </c>
      <c r="C6" s="34" t="s">
        <v>112</v>
      </c>
      <c r="D6" s="34" t="s">
        <v>286</v>
      </c>
      <c r="E6" s="34" t="s">
        <v>287</v>
      </c>
    </row>
    <row r="7" spans="1:5">
      <c r="A7" s="148"/>
      <c r="B7" s="34" t="s">
        <v>106</v>
      </c>
      <c r="C7" s="34">
        <v>4.4000000000000003E-3</v>
      </c>
      <c r="D7" s="34" t="s">
        <v>107</v>
      </c>
      <c r="E7" s="34" t="s">
        <v>107</v>
      </c>
    </row>
    <row r="8" spans="1:5">
      <c r="A8" s="146" t="s">
        <v>102</v>
      </c>
      <c r="B8" s="34" t="s">
        <v>105</v>
      </c>
      <c r="C8" s="34">
        <v>13</v>
      </c>
      <c r="D8" s="34">
        <v>4</v>
      </c>
      <c r="E8" s="34">
        <v>8</v>
      </c>
    </row>
    <row r="9" spans="1:5">
      <c r="A9" s="147"/>
      <c r="B9" s="34" t="s">
        <v>74</v>
      </c>
      <c r="C9" s="34" t="s">
        <v>288</v>
      </c>
      <c r="D9" s="34" t="s">
        <v>114</v>
      </c>
      <c r="E9" s="34" t="s">
        <v>113</v>
      </c>
    </row>
    <row r="10" spans="1:5">
      <c r="A10" s="148"/>
      <c r="B10" s="34" t="s">
        <v>106</v>
      </c>
      <c r="C10" s="34">
        <v>0.12959999999999999</v>
      </c>
      <c r="D10" s="34" t="s">
        <v>108</v>
      </c>
      <c r="E10" s="34" t="s">
        <v>109</v>
      </c>
    </row>
    <row r="11" spans="1:5">
      <c r="A11" s="146" t="s">
        <v>101</v>
      </c>
      <c r="B11" s="34" t="s">
        <v>105</v>
      </c>
      <c r="C11" s="34">
        <v>12</v>
      </c>
      <c r="D11" s="34">
        <v>4</v>
      </c>
      <c r="E11" s="34">
        <v>8</v>
      </c>
    </row>
    <row r="12" spans="1:5">
      <c r="A12" s="147"/>
      <c r="B12" s="34" t="s">
        <v>74</v>
      </c>
      <c r="C12" s="34" t="s">
        <v>289</v>
      </c>
      <c r="D12" s="34" t="s">
        <v>110</v>
      </c>
      <c r="E12" s="34" t="s">
        <v>115</v>
      </c>
    </row>
    <row r="13" spans="1:5">
      <c r="A13" s="148"/>
      <c r="B13" s="34" t="s">
        <v>106</v>
      </c>
      <c r="C13" s="34">
        <v>4.4000000000000003E-3</v>
      </c>
      <c r="D13" s="34" t="s">
        <v>107</v>
      </c>
      <c r="E13" s="34" t="s">
        <v>107</v>
      </c>
    </row>
    <row r="14" spans="1:5">
      <c r="A14" s="146" t="s">
        <v>103</v>
      </c>
      <c r="B14" s="35" t="s">
        <v>105</v>
      </c>
      <c r="C14" s="34">
        <v>12</v>
      </c>
      <c r="D14" s="34">
        <v>4</v>
      </c>
      <c r="E14" s="34">
        <v>9</v>
      </c>
    </row>
    <row r="15" spans="1:5">
      <c r="A15" s="147"/>
      <c r="B15" s="35" t="s">
        <v>74</v>
      </c>
      <c r="C15" s="36" t="s">
        <v>85</v>
      </c>
      <c r="D15" s="36" t="s">
        <v>86</v>
      </c>
      <c r="E15" s="36" t="s">
        <v>87</v>
      </c>
    </row>
    <row r="16" spans="1:5">
      <c r="A16" s="148"/>
      <c r="B16" s="35" t="s">
        <v>106</v>
      </c>
      <c r="C16" s="34">
        <v>2.53E-2</v>
      </c>
      <c r="D16" s="34"/>
      <c r="E16" s="34"/>
    </row>
    <row r="17" spans="1:5">
      <c r="A17" s="146" t="s">
        <v>104</v>
      </c>
      <c r="B17" s="35" t="s">
        <v>105</v>
      </c>
      <c r="C17" s="34">
        <v>10</v>
      </c>
      <c r="D17" s="34">
        <v>4</v>
      </c>
      <c r="E17" s="34">
        <v>6</v>
      </c>
    </row>
    <row r="18" spans="1:5">
      <c r="A18" s="147"/>
      <c r="B18" s="35" t="s">
        <v>74</v>
      </c>
      <c r="C18" s="36" t="s">
        <v>116</v>
      </c>
      <c r="D18" s="36" t="s">
        <v>111</v>
      </c>
      <c r="E18" s="36" t="s">
        <v>117</v>
      </c>
    </row>
    <row r="19" spans="1:5">
      <c r="A19" s="148"/>
      <c r="B19" s="35" t="s">
        <v>106</v>
      </c>
      <c r="C19" s="34">
        <v>3.3399999999999999E-2</v>
      </c>
      <c r="D19" s="34"/>
      <c r="E19" s="34"/>
    </row>
    <row r="21" spans="1:5">
      <c r="A21" s="1" t="s">
        <v>118</v>
      </c>
      <c r="B21" s="1" t="s">
        <v>30</v>
      </c>
    </row>
    <row r="22" spans="1:5">
      <c r="A22" s="1" t="s">
        <v>67</v>
      </c>
      <c r="B22" s="1" t="s">
        <v>75</v>
      </c>
    </row>
    <row r="23" spans="1:5">
      <c r="A23" s="1" t="s">
        <v>66</v>
      </c>
      <c r="B23" s="1" t="s">
        <v>76</v>
      </c>
    </row>
    <row r="24" spans="1:5">
      <c r="B24" s="37" t="s">
        <v>29</v>
      </c>
    </row>
    <row r="25" spans="1:5">
      <c r="A25" s="1" t="s">
        <v>149</v>
      </c>
      <c r="B25" s="37" t="s">
        <v>0</v>
      </c>
    </row>
    <row r="26" spans="1:5">
      <c r="A26" s="1" t="s">
        <v>3</v>
      </c>
      <c r="B26" s="1" t="s">
        <v>73</v>
      </c>
    </row>
  </sheetData>
  <mergeCells count="5">
    <mergeCell ref="A5:A7"/>
    <mergeCell ref="A8:A10"/>
    <mergeCell ref="A11:A13"/>
    <mergeCell ref="A14:A16"/>
    <mergeCell ref="A17:A19"/>
  </mergeCells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194"/>
  <sheetViews>
    <sheetView workbookViewId="0">
      <selection activeCell="C4" sqref="C4"/>
    </sheetView>
  </sheetViews>
  <sheetFormatPr baseColWidth="10" defaultColWidth="9.1640625" defaultRowHeight="13"/>
  <cols>
    <col min="1" max="1" width="5.33203125" style="30" customWidth="1"/>
    <col min="2" max="2" width="10" style="31" customWidth="1"/>
    <col min="3" max="3" width="59.5" style="30" customWidth="1"/>
    <col min="4" max="5" width="9.1640625" style="30" hidden="1" customWidth="1"/>
    <col min="6" max="6" width="17.83203125" style="30" customWidth="1"/>
    <col min="7" max="254" width="9.1640625" style="15"/>
    <col min="255" max="255" width="5.33203125" style="15" customWidth="1"/>
    <col min="256" max="256" width="14.33203125" style="15" customWidth="1"/>
    <col min="257" max="257" width="75.6640625" style="15" customWidth="1"/>
    <col min="258" max="259" width="0" style="15" hidden="1" customWidth="1"/>
    <col min="260" max="260" width="18" style="15" customWidth="1"/>
    <col min="261" max="510" width="9.1640625" style="15"/>
    <col min="511" max="511" width="5.33203125" style="15" customWidth="1"/>
    <col min="512" max="512" width="14.33203125" style="15" customWidth="1"/>
    <col min="513" max="513" width="75.6640625" style="15" customWidth="1"/>
    <col min="514" max="515" width="0" style="15" hidden="1" customWidth="1"/>
    <col min="516" max="516" width="18" style="15" customWidth="1"/>
    <col min="517" max="766" width="9.1640625" style="15"/>
    <col min="767" max="767" width="5.33203125" style="15" customWidth="1"/>
    <col min="768" max="768" width="14.33203125" style="15" customWidth="1"/>
    <col min="769" max="769" width="75.6640625" style="15" customWidth="1"/>
    <col min="770" max="771" width="0" style="15" hidden="1" customWidth="1"/>
    <col min="772" max="772" width="18" style="15" customWidth="1"/>
    <col min="773" max="1022" width="9.1640625" style="15"/>
    <col min="1023" max="1023" width="5.33203125" style="15" customWidth="1"/>
    <col min="1024" max="1024" width="14.33203125" style="15" customWidth="1"/>
    <col min="1025" max="1025" width="75.6640625" style="15" customWidth="1"/>
    <col min="1026" max="1027" width="0" style="15" hidden="1" customWidth="1"/>
    <col min="1028" max="1028" width="18" style="15" customWidth="1"/>
    <col min="1029" max="1278" width="9.1640625" style="15"/>
    <col min="1279" max="1279" width="5.33203125" style="15" customWidth="1"/>
    <col min="1280" max="1280" width="14.33203125" style="15" customWidth="1"/>
    <col min="1281" max="1281" width="75.6640625" style="15" customWidth="1"/>
    <col min="1282" max="1283" width="0" style="15" hidden="1" customWidth="1"/>
    <col min="1284" max="1284" width="18" style="15" customWidth="1"/>
    <col min="1285" max="1534" width="9.1640625" style="15"/>
    <col min="1535" max="1535" width="5.33203125" style="15" customWidth="1"/>
    <col min="1536" max="1536" width="14.33203125" style="15" customWidth="1"/>
    <col min="1537" max="1537" width="75.6640625" style="15" customWidth="1"/>
    <col min="1538" max="1539" width="0" style="15" hidden="1" customWidth="1"/>
    <col min="1540" max="1540" width="18" style="15" customWidth="1"/>
    <col min="1541" max="1790" width="9.1640625" style="15"/>
    <col min="1791" max="1791" width="5.33203125" style="15" customWidth="1"/>
    <col min="1792" max="1792" width="14.33203125" style="15" customWidth="1"/>
    <col min="1793" max="1793" width="75.6640625" style="15" customWidth="1"/>
    <col min="1794" max="1795" width="0" style="15" hidden="1" customWidth="1"/>
    <col min="1796" max="1796" width="18" style="15" customWidth="1"/>
    <col min="1797" max="2046" width="9.1640625" style="15"/>
    <col min="2047" max="2047" width="5.33203125" style="15" customWidth="1"/>
    <col min="2048" max="2048" width="14.33203125" style="15" customWidth="1"/>
    <col min="2049" max="2049" width="75.6640625" style="15" customWidth="1"/>
    <col min="2050" max="2051" width="0" style="15" hidden="1" customWidth="1"/>
    <col min="2052" max="2052" width="18" style="15" customWidth="1"/>
    <col min="2053" max="2302" width="9.1640625" style="15"/>
    <col min="2303" max="2303" width="5.33203125" style="15" customWidth="1"/>
    <col min="2304" max="2304" width="14.33203125" style="15" customWidth="1"/>
    <col min="2305" max="2305" width="75.6640625" style="15" customWidth="1"/>
    <col min="2306" max="2307" width="0" style="15" hidden="1" customWidth="1"/>
    <col min="2308" max="2308" width="18" style="15" customWidth="1"/>
    <col min="2309" max="2558" width="9.1640625" style="15"/>
    <col min="2559" max="2559" width="5.33203125" style="15" customWidth="1"/>
    <col min="2560" max="2560" width="14.33203125" style="15" customWidth="1"/>
    <col min="2561" max="2561" width="75.6640625" style="15" customWidth="1"/>
    <col min="2562" max="2563" width="0" style="15" hidden="1" customWidth="1"/>
    <col min="2564" max="2564" width="18" style="15" customWidth="1"/>
    <col min="2565" max="2814" width="9.1640625" style="15"/>
    <col min="2815" max="2815" width="5.33203125" style="15" customWidth="1"/>
    <col min="2816" max="2816" width="14.33203125" style="15" customWidth="1"/>
    <col min="2817" max="2817" width="75.6640625" style="15" customWidth="1"/>
    <col min="2818" max="2819" width="0" style="15" hidden="1" customWidth="1"/>
    <col min="2820" max="2820" width="18" style="15" customWidth="1"/>
    <col min="2821" max="3070" width="9.1640625" style="15"/>
    <col min="3071" max="3071" width="5.33203125" style="15" customWidth="1"/>
    <col min="3072" max="3072" width="14.33203125" style="15" customWidth="1"/>
    <col min="3073" max="3073" width="75.6640625" style="15" customWidth="1"/>
    <col min="3074" max="3075" width="0" style="15" hidden="1" customWidth="1"/>
    <col min="3076" max="3076" width="18" style="15" customWidth="1"/>
    <col min="3077" max="3326" width="9.1640625" style="15"/>
    <col min="3327" max="3327" width="5.33203125" style="15" customWidth="1"/>
    <col min="3328" max="3328" width="14.33203125" style="15" customWidth="1"/>
    <col min="3329" max="3329" width="75.6640625" style="15" customWidth="1"/>
    <col min="3330" max="3331" width="0" style="15" hidden="1" customWidth="1"/>
    <col min="3332" max="3332" width="18" style="15" customWidth="1"/>
    <col min="3333" max="3582" width="9.1640625" style="15"/>
    <col min="3583" max="3583" width="5.33203125" style="15" customWidth="1"/>
    <col min="3584" max="3584" width="14.33203125" style="15" customWidth="1"/>
    <col min="3585" max="3585" width="75.6640625" style="15" customWidth="1"/>
    <col min="3586" max="3587" width="0" style="15" hidden="1" customWidth="1"/>
    <col min="3588" max="3588" width="18" style="15" customWidth="1"/>
    <col min="3589" max="3838" width="9.1640625" style="15"/>
    <col min="3839" max="3839" width="5.33203125" style="15" customWidth="1"/>
    <col min="3840" max="3840" width="14.33203125" style="15" customWidth="1"/>
    <col min="3841" max="3841" width="75.6640625" style="15" customWidth="1"/>
    <col min="3842" max="3843" width="0" style="15" hidden="1" customWidth="1"/>
    <col min="3844" max="3844" width="18" style="15" customWidth="1"/>
    <col min="3845" max="4094" width="9.1640625" style="15"/>
    <col min="4095" max="4095" width="5.33203125" style="15" customWidth="1"/>
    <col min="4096" max="4096" width="14.33203125" style="15" customWidth="1"/>
    <col min="4097" max="4097" width="75.6640625" style="15" customWidth="1"/>
    <col min="4098" max="4099" width="0" style="15" hidden="1" customWidth="1"/>
    <col min="4100" max="4100" width="18" style="15" customWidth="1"/>
    <col min="4101" max="4350" width="9.1640625" style="15"/>
    <col min="4351" max="4351" width="5.33203125" style="15" customWidth="1"/>
    <col min="4352" max="4352" width="14.33203125" style="15" customWidth="1"/>
    <col min="4353" max="4353" width="75.6640625" style="15" customWidth="1"/>
    <col min="4354" max="4355" width="0" style="15" hidden="1" customWidth="1"/>
    <col min="4356" max="4356" width="18" style="15" customWidth="1"/>
    <col min="4357" max="4606" width="9.1640625" style="15"/>
    <col min="4607" max="4607" width="5.33203125" style="15" customWidth="1"/>
    <col min="4608" max="4608" width="14.33203125" style="15" customWidth="1"/>
    <col min="4609" max="4609" width="75.6640625" style="15" customWidth="1"/>
    <col min="4610" max="4611" width="0" style="15" hidden="1" customWidth="1"/>
    <col min="4612" max="4612" width="18" style="15" customWidth="1"/>
    <col min="4613" max="4862" width="9.1640625" style="15"/>
    <col min="4863" max="4863" width="5.33203125" style="15" customWidth="1"/>
    <col min="4864" max="4864" width="14.33203125" style="15" customWidth="1"/>
    <col min="4865" max="4865" width="75.6640625" style="15" customWidth="1"/>
    <col min="4866" max="4867" width="0" style="15" hidden="1" customWidth="1"/>
    <col min="4868" max="4868" width="18" style="15" customWidth="1"/>
    <col min="4869" max="5118" width="9.1640625" style="15"/>
    <col min="5119" max="5119" width="5.33203125" style="15" customWidth="1"/>
    <col min="5120" max="5120" width="14.33203125" style="15" customWidth="1"/>
    <col min="5121" max="5121" width="75.6640625" style="15" customWidth="1"/>
    <col min="5122" max="5123" width="0" style="15" hidden="1" customWidth="1"/>
    <col min="5124" max="5124" width="18" style="15" customWidth="1"/>
    <col min="5125" max="5374" width="9.1640625" style="15"/>
    <col min="5375" max="5375" width="5.33203125" style="15" customWidth="1"/>
    <col min="5376" max="5376" width="14.33203125" style="15" customWidth="1"/>
    <col min="5377" max="5377" width="75.6640625" style="15" customWidth="1"/>
    <col min="5378" max="5379" width="0" style="15" hidden="1" customWidth="1"/>
    <col min="5380" max="5380" width="18" style="15" customWidth="1"/>
    <col min="5381" max="5630" width="9.1640625" style="15"/>
    <col min="5631" max="5631" width="5.33203125" style="15" customWidth="1"/>
    <col min="5632" max="5632" width="14.33203125" style="15" customWidth="1"/>
    <col min="5633" max="5633" width="75.6640625" style="15" customWidth="1"/>
    <col min="5634" max="5635" width="0" style="15" hidden="1" customWidth="1"/>
    <col min="5636" max="5636" width="18" style="15" customWidth="1"/>
    <col min="5637" max="5886" width="9.1640625" style="15"/>
    <col min="5887" max="5887" width="5.33203125" style="15" customWidth="1"/>
    <col min="5888" max="5888" width="14.33203125" style="15" customWidth="1"/>
    <col min="5889" max="5889" width="75.6640625" style="15" customWidth="1"/>
    <col min="5890" max="5891" width="0" style="15" hidden="1" customWidth="1"/>
    <col min="5892" max="5892" width="18" style="15" customWidth="1"/>
    <col min="5893" max="6142" width="9.1640625" style="15"/>
    <col min="6143" max="6143" width="5.33203125" style="15" customWidth="1"/>
    <col min="6144" max="6144" width="14.33203125" style="15" customWidth="1"/>
    <col min="6145" max="6145" width="75.6640625" style="15" customWidth="1"/>
    <col min="6146" max="6147" width="0" style="15" hidden="1" customWidth="1"/>
    <col min="6148" max="6148" width="18" style="15" customWidth="1"/>
    <col min="6149" max="6398" width="9.1640625" style="15"/>
    <col min="6399" max="6399" width="5.33203125" style="15" customWidth="1"/>
    <col min="6400" max="6400" width="14.33203125" style="15" customWidth="1"/>
    <col min="6401" max="6401" width="75.6640625" style="15" customWidth="1"/>
    <col min="6402" max="6403" width="0" style="15" hidden="1" customWidth="1"/>
    <col min="6404" max="6404" width="18" style="15" customWidth="1"/>
    <col min="6405" max="6654" width="9.1640625" style="15"/>
    <col min="6655" max="6655" width="5.33203125" style="15" customWidth="1"/>
    <col min="6656" max="6656" width="14.33203125" style="15" customWidth="1"/>
    <col min="6657" max="6657" width="75.6640625" style="15" customWidth="1"/>
    <col min="6658" max="6659" width="0" style="15" hidden="1" customWidth="1"/>
    <col min="6660" max="6660" width="18" style="15" customWidth="1"/>
    <col min="6661" max="6910" width="9.1640625" style="15"/>
    <col min="6911" max="6911" width="5.33203125" style="15" customWidth="1"/>
    <col min="6912" max="6912" width="14.33203125" style="15" customWidth="1"/>
    <col min="6913" max="6913" width="75.6640625" style="15" customWidth="1"/>
    <col min="6914" max="6915" width="0" style="15" hidden="1" customWidth="1"/>
    <col min="6916" max="6916" width="18" style="15" customWidth="1"/>
    <col min="6917" max="7166" width="9.1640625" style="15"/>
    <col min="7167" max="7167" width="5.33203125" style="15" customWidth="1"/>
    <col min="7168" max="7168" width="14.33203125" style="15" customWidth="1"/>
    <col min="7169" max="7169" width="75.6640625" style="15" customWidth="1"/>
    <col min="7170" max="7171" width="0" style="15" hidden="1" customWidth="1"/>
    <col min="7172" max="7172" width="18" style="15" customWidth="1"/>
    <col min="7173" max="7422" width="9.1640625" style="15"/>
    <col min="7423" max="7423" width="5.33203125" style="15" customWidth="1"/>
    <col min="7424" max="7424" width="14.33203125" style="15" customWidth="1"/>
    <col min="7425" max="7425" width="75.6640625" style="15" customWidth="1"/>
    <col min="7426" max="7427" width="0" style="15" hidden="1" customWidth="1"/>
    <col min="7428" max="7428" width="18" style="15" customWidth="1"/>
    <col min="7429" max="7678" width="9.1640625" style="15"/>
    <col min="7679" max="7679" width="5.33203125" style="15" customWidth="1"/>
    <col min="7680" max="7680" width="14.33203125" style="15" customWidth="1"/>
    <col min="7681" max="7681" width="75.6640625" style="15" customWidth="1"/>
    <col min="7682" max="7683" width="0" style="15" hidden="1" customWidth="1"/>
    <col min="7684" max="7684" width="18" style="15" customWidth="1"/>
    <col min="7685" max="7934" width="9.1640625" style="15"/>
    <col min="7935" max="7935" width="5.33203125" style="15" customWidth="1"/>
    <col min="7936" max="7936" width="14.33203125" style="15" customWidth="1"/>
    <col min="7937" max="7937" width="75.6640625" style="15" customWidth="1"/>
    <col min="7938" max="7939" width="0" style="15" hidden="1" customWidth="1"/>
    <col min="7940" max="7940" width="18" style="15" customWidth="1"/>
    <col min="7941" max="8190" width="9.1640625" style="15"/>
    <col min="8191" max="8191" width="5.33203125" style="15" customWidth="1"/>
    <col min="8192" max="8192" width="14.33203125" style="15" customWidth="1"/>
    <col min="8193" max="8193" width="75.6640625" style="15" customWidth="1"/>
    <col min="8194" max="8195" width="0" style="15" hidden="1" customWidth="1"/>
    <col min="8196" max="8196" width="18" style="15" customWidth="1"/>
    <col min="8197" max="8446" width="9.1640625" style="15"/>
    <col min="8447" max="8447" width="5.33203125" style="15" customWidth="1"/>
    <col min="8448" max="8448" width="14.33203125" style="15" customWidth="1"/>
    <col min="8449" max="8449" width="75.6640625" style="15" customWidth="1"/>
    <col min="8450" max="8451" width="0" style="15" hidden="1" customWidth="1"/>
    <col min="8452" max="8452" width="18" style="15" customWidth="1"/>
    <col min="8453" max="8702" width="9.1640625" style="15"/>
    <col min="8703" max="8703" width="5.33203125" style="15" customWidth="1"/>
    <col min="8704" max="8704" width="14.33203125" style="15" customWidth="1"/>
    <col min="8705" max="8705" width="75.6640625" style="15" customWidth="1"/>
    <col min="8706" max="8707" width="0" style="15" hidden="1" customWidth="1"/>
    <col min="8708" max="8708" width="18" style="15" customWidth="1"/>
    <col min="8709" max="8958" width="9.1640625" style="15"/>
    <col min="8959" max="8959" width="5.33203125" style="15" customWidth="1"/>
    <col min="8960" max="8960" width="14.33203125" style="15" customWidth="1"/>
    <col min="8961" max="8961" width="75.6640625" style="15" customWidth="1"/>
    <col min="8962" max="8963" width="0" style="15" hidden="1" customWidth="1"/>
    <col min="8964" max="8964" width="18" style="15" customWidth="1"/>
    <col min="8965" max="9214" width="9.1640625" style="15"/>
    <col min="9215" max="9215" width="5.33203125" style="15" customWidth="1"/>
    <col min="9216" max="9216" width="14.33203125" style="15" customWidth="1"/>
    <col min="9217" max="9217" width="75.6640625" style="15" customWidth="1"/>
    <col min="9218" max="9219" width="0" style="15" hidden="1" customWidth="1"/>
    <col min="9220" max="9220" width="18" style="15" customWidth="1"/>
    <col min="9221" max="9470" width="9.1640625" style="15"/>
    <col min="9471" max="9471" width="5.33203125" style="15" customWidth="1"/>
    <col min="9472" max="9472" width="14.33203125" style="15" customWidth="1"/>
    <col min="9473" max="9473" width="75.6640625" style="15" customWidth="1"/>
    <col min="9474" max="9475" width="0" style="15" hidden="1" customWidth="1"/>
    <col min="9476" max="9476" width="18" style="15" customWidth="1"/>
    <col min="9477" max="9726" width="9.1640625" style="15"/>
    <col min="9727" max="9727" width="5.33203125" style="15" customWidth="1"/>
    <col min="9728" max="9728" width="14.33203125" style="15" customWidth="1"/>
    <col min="9729" max="9729" width="75.6640625" style="15" customWidth="1"/>
    <col min="9730" max="9731" width="0" style="15" hidden="1" customWidth="1"/>
    <col min="9732" max="9732" width="18" style="15" customWidth="1"/>
    <col min="9733" max="9982" width="9.1640625" style="15"/>
    <col min="9983" max="9983" width="5.33203125" style="15" customWidth="1"/>
    <col min="9984" max="9984" width="14.33203125" style="15" customWidth="1"/>
    <col min="9985" max="9985" width="75.6640625" style="15" customWidth="1"/>
    <col min="9986" max="9987" width="0" style="15" hidden="1" customWidth="1"/>
    <col min="9988" max="9988" width="18" style="15" customWidth="1"/>
    <col min="9989" max="10238" width="9.1640625" style="15"/>
    <col min="10239" max="10239" width="5.33203125" style="15" customWidth="1"/>
    <col min="10240" max="10240" width="14.33203125" style="15" customWidth="1"/>
    <col min="10241" max="10241" width="75.6640625" style="15" customWidth="1"/>
    <col min="10242" max="10243" width="0" style="15" hidden="1" customWidth="1"/>
    <col min="10244" max="10244" width="18" style="15" customWidth="1"/>
    <col min="10245" max="10494" width="9.1640625" style="15"/>
    <col min="10495" max="10495" width="5.33203125" style="15" customWidth="1"/>
    <col min="10496" max="10496" width="14.33203125" style="15" customWidth="1"/>
    <col min="10497" max="10497" width="75.6640625" style="15" customWidth="1"/>
    <col min="10498" max="10499" width="0" style="15" hidden="1" customWidth="1"/>
    <col min="10500" max="10500" width="18" style="15" customWidth="1"/>
    <col min="10501" max="10750" width="9.1640625" style="15"/>
    <col min="10751" max="10751" width="5.33203125" style="15" customWidth="1"/>
    <col min="10752" max="10752" width="14.33203125" style="15" customWidth="1"/>
    <col min="10753" max="10753" width="75.6640625" style="15" customWidth="1"/>
    <col min="10754" max="10755" width="0" style="15" hidden="1" customWidth="1"/>
    <col min="10756" max="10756" width="18" style="15" customWidth="1"/>
    <col min="10757" max="11006" width="9.1640625" style="15"/>
    <col min="11007" max="11007" width="5.33203125" style="15" customWidth="1"/>
    <col min="11008" max="11008" width="14.33203125" style="15" customWidth="1"/>
    <col min="11009" max="11009" width="75.6640625" style="15" customWidth="1"/>
    <col min="11010" max="11011" width="0" style="15" hidden="1" customWidth="1"/>
    <col min="11012" max="11012" width="18" style="15" customWidth="1"/>
    <col min="11013" max="11262" width="9.1640625" style="15"/>
    <col min="11263" max="11263" width="5.33203125" style="15" customWidth="1"/>
    <col min="11264" max="11264" width="14.33203125" style="15" customWidth="1"/>
    <col min="11265" max="11265" width="75.6640625" style="15" customWidth="1"/>
    <col min="11266" max="11267" width="0" style="15" hidden="1" customWidth="1"/>
    <col min="11268" max="11268" width="18" style="15" customWidth="1"/>
    <col min="11269" max="11518" width="9.1640625" style="15"/>
    <col min="11519" max="11519" width="5.33203125" style="15" customWidth="1"/>
    <col min="11520" max="11520" width="14.33203125" style="15" customWidth="1"/>
    <col min="11521" max="11521" width="75.6640625" style="15" customWidth="1"/>
    <col min="11522" max="11523" width="0" style="15" hidden="1" customWidth="1"/>
    <col min="11524" max="11524" width="18" style="15" customWidth="1"/>
    <col min="11525" max="11774" width="9.1640625" style="15"/>
    <col min="11775" max="11775" width="5.33203125" style="15" customWidth="1"/>
    <col min="11776" max="11776" width="14.33203125" style="15" customWidth="1"/>
    <col min="11777" max="11777" width="75.6640625" style="15" customWidth="1"/>
    <col min="11778" max="11779" width="0" style="15" hidden="1" customWidth="1"/>
    <col min="11780" max="11780" width="18" style="15" customWidth="1"/>
    <col min="11781" max="12030" width="9.1640625" style="15"/>
    <col min="12031" max="12031" width="5.33203125" style="15" customWidth="1"/>
    <col min="12032" max="12032" width="14.33203125" style="15" customWidth="1"/>
    <col min="12033" max="12033" width="75.6640625" style="15" customWidth="1"/>
    <col min="12034" max="12035" width="0" style="15" hidden="1" customWidth="1"/>
    <col min="12036" max="12036" width="18" style="15" customWidth="1"/>
    <col min="12037" max="12286" width="9.1640625" style="15"/>
    <col min="12287" max="12287" width="5.33203125" style="15" customWidth="1"/>
    <col min="12288" max="12288" width="14.33203125" style="15" customWidth="1"/>
    <col min="12289" max="12289" width="75.6640625" style="15" customWidth="1"/>
    <col min="12290" max="12291" width="0" style="15" hidden="1" customWidth="1"/>
    <col min="12292" max="12292" width="18" style="15" customWidth="1"/>
    <col min="12293" max="12542" width="9.1640625" style="15"/>
    <col min="12543" max="12543" width="5.33203125" style="15" customWidth="1"/>
    <col min="12544" max="12544" width="14.33203125" style="15" customWidth="1"/>
    <col min="12545" max="12545" width="75.6640625" style="15" customWidth="1"/>
    <col min="12546" max="12547" width="0" style="15" hidden="1" customWidth="1"/>
    <col min="12548" max="12548" width="18" style="15" customWidth="1"/>
    <col min="12549" max="12798" width="9.1640625" style="15"/>
    <col min="12799" max="12799" width="5.33203125" style="15" customWidth="1"/>
    <col min="12800" max="12800" width="14.33203125" style="15" customWidth="1"/>
    <col min="12801" max="12801" width="75.6640625" style="15" customWidth="1"/>
    <col min="12802" max="12803" width="0" style="15" hidden="1" customWidth="1"/>
    <col min="12804" max="12804" width="18" style="15" customWidth="1"/>
    <col min="12805" max="13054" width="9.1640625" style="15"/>
    <col min="13055" max="13055" width="5.33203125" style="15" customWidth="1"/>
    <col min="13056" max="13056" width="14.33203125" style="15" customWidth="1"/>
    <col min="13057" max="13057" width="75.6640625" style="15" customWidth="1"/>
    <col min="13058" max="13059" width="0" style="15" hidden="1" customWidth="1"/>
    <col min="13060" max="13060" width="18" style="15" customWidth="1"/>
    <col min="13061" max="13310" width="9.1640625" style="15"/>
    <col min="13311" max="13311" width="5.33203125" style="15" customWidth="1"/>
    <col min="13312" max="13312" width="14.33203125" style="15" customWidth="1"/>
    <col min="13313" max="13313" width="75.6640625" style="15" customWidth="1"/>
    <col min="13314" max="13315" width="0" style="15" hidden="1" customWidth="1"/>
    <col min="13316" max="13316" width="18" style="15" customWidth="1"/>
    <col min="13317" max="13566" width="9.1640625" style="15"/>
    <col min="13567" max="13567" width="5.33203125" style="15" customWidth="1"/>
    <col min="13568" max="13568" width="14.33203125" style="15" customWidth="1"/>
    <col min="13569" max="13569" width="75.6640625" style="15" customWidth="1"/>
    <col min="13570" max="13571" width="0" style="15" hidden="1" customWidth="1"/>
    <col min="13572" max="13572" width="18" style="15" customWidth="1"/>
    <col min="13573" max="13822" width="9.1640625" style="15"/>
    <col min="13823" max="13823" width="5.33203125" style="15" customWidth="1"/>
    <col min="13824" max="13824" width="14.33203125" style="15" customWidth="1"/>
    <col min="13825" max="13825" width="75.6640625" style="15" customWidth="1"/>
    <col min="13826" max="13827" width="0" style="15" hidden="1" customWidth="1"/>
    <col min="13828" max="13828" width="18" style="15" customWidth="1"/>
    <col min="13829" max="14078" width="9.1640625" style="15"/>
    <col min="14079" max="14079" width="5.33203125" style="15" customWidth="1"/>
    <col min="14080" max="14080" width="14.33203125" style="15" customWidth="1"/>
    <col min="14081" max="14081" width="75.6640625" style="15" customWidth="1"/>
    <col min="14082" max="14083" width="0" style="15" hidden="1" customWidth="1"/>
    <col min="14084" max="14084" width="18" style="15" customWidth="1"/>
    <col min="14085" max="14334" width="9.1640625" style="15"/>
    <col min="14335" max="14335" width="5.33203125" style="15" customWidth="1"/>
    <col min="14336" max="14336" width="14.33203125" style="15" customWidth="1"/>
    <col min="14337" max="14337" width="75.6640625" style="15" customWidth="1"/>
    <col min="14338" max="14339" width="0" style="15" hidden="1" customWidth="1"/>
    <col min="14340" max="14340" width="18" style="15" customWidth="1"/>
    <col min="14341" max="14590" width="9.1640625" style="15"/>
    <col min="14591" max="14591" width="5.33203125" style="15" customWidth="1"/>
    <col min="14592" max="14592" width="14.33203125" style="15" customWidth="1"/>
    <col min="14593" max="14593" width="75.6640625" style="15" customWidth="1"/>
    <col min="14594" max="14595" width="0" style="15" hidden="1" customWidth="1"/>
    <col min="14596" max="14596" width="18" style="15" customWidth="1"/>
    <col min="14597" max="14846" width="9.1640625" style="15"/>
    <col min="14847" max="14847" width="5.33203125" style="15" customWidth="1"/>
    <col min="14848" max="14848" width="14.33203125" style="15" customWidth="1"/>
    <col min="14849" max="14849" width="75.6640625" style="15" customWidth="1"/>
    <col min="14850" max="14851" width="0" style="15" hidden="1" customWidth="1"/>
    <col min="14852" max="14852" width="18" style="15" customWidth="1"/>
    <col min="14853" max="15102" width="9.1640625" style="15"/>
    <col min="15103" max="15103" width="5.33203125" style="15" customWidth="1"/>
    <col min="15104" max="15104" width="14.33203125" style="15" customWidth="1"/>
    <col min="15105" max="15105" width="75.6640625" style="15" customWidth="1"/>
    <col min="15106" max="15107" width="0" style="15" hidden="1" customWidth="1"/>
    <col min="15108" max="15108" width="18" style="15" customWidth="1"/>
    <col min="15109" max="15358" width="9.1640625" style="15"/>
    <col min="15359" max="15359" width="5.33203125" style="15" customWidth="1"/>
    <col min="15360" max="15360" width="14.33203125" style="15" customWidth="1"/>
    <col min="15361" max="15361" width="75.6640625" style="15" customWidth="1"/>
    <col min="15362" max="15363" width="0" style="15" hidden="1" customWidth="1"/>
    <col min="15364" max="15364" width="18" style="15" customWidth="1"/>
    <col min="15365" max="15614" width="9.1640625" style="15"/>
    <col min="15615" max="15615" width="5.33203125" style="15" customWidth="1"/>
    <col min="15616" max="15616" width="14.33203125" style="15" customWidth="1"/>
    <col min="15617" max="15617" width="75.6640625" style="15" customWidth="1"/>
    <col min="15618" max="15619" width="0" style="15" hidden="1" customWidth="1"/>
    <col min="15620" max="15620" width="18" style="15" customWidth="1"/>
    <col min="15621" max="15870" width="9.1640625" style="15"/>
    <col min="15871" max="15871" width="5.33203125" style="15" customWidth="1"/>
    <col min="15872" max="15872" width="14.33203125" style="15" customWidth="1"/>
    <col min="15873" max="15873" width="75.6640625" style="15" customWidth="1"/>
    <col min="15874" max="15875" width="0" style="15" hidden="1" customWidth="1"/>
    <col min="15876" max="15876" width="18" style="15" customWidth="1"/>
    <col min="15877" max="16126" width="9.1640625" style="15"/>
    <col min="16127" max="16127" width="5.33203125" style="15" customWidth="1"/>
    <col min="16128" max="16128" width="14.33203125" style="15" customWidth="1"/>
    <col min="16129" max="16129" width="75.6640625" style="15" customWidth="1"/>
    <col min="16130" max="16131" width="0" style="15" hidden="1" customWidth="1"/>
    <col min="16132" max="16132" width="18" style="15" customWidth="1"/>
    <col min="16133" max="16384" width="9.1640625" style="15"/>
  </cols>
  <sheetData>
    <row r="1" spans="1:6" s="8" customFormat="1" ht="13" customHeight="1">
      <c r="A1" s="4" t="s">
        <v>79</v>
      </c>
      <c r="B1" s="5" t="s">
        <v>120</v>
      </c>
      <c r="C1" s="6" t="s">
        <v>121</v>
      </c>
      <c r="D1" s="4" t="s">
        <v>121</v>
      </c>
      <c r="E1" s="7" t="s">
        <v>122</v>
      </c>
      <c r="F1" s="7" t="s">
        <v>123</v>
      </c>
    </row>
    <row r="2" spans="1:6" ht="13" customHeight="1">
      <c r="A2" s="9">
        <v>1</v>
      </c>
      <c r="B2" s="10" t="s">
        <v>124</v>
      </c>
      <c r="C2" s="11" t="s">
        <v>125</v>
      </c>
      <c r="D2" s="12"/>
      <c r="E2" s="13"/>
      <c r="F2" s="14" t="s">
        <v>126</v>
      </c>
    </row>
    <row r="3" spans="1:6" ht="13" customHeight="1">
      <c r="A3" s="9">
        <v>2</v>
      </c>
      <c r="B3" s="10" t="s">
        <v>127</v>
      </c>
      <c r="C3" s="16" t="s">
        <v>128</v>
      </c>
      <c r="D3" s="17" t="s">
        <v>128</v>
      </c>
      <c r="E3" s="13" t="s">
        <v>127</v>
      </c>
      <c r="F3" s="18" t="s">
        <v>129</v>
      </c>
    </row>
    <row r="4" spans="1:6" ht="13" customHeight="1">
      <c r="A4" s="9">
        <v>3</v>
      </c>
      <c r="B4" s="10" t="s">
        <v>165</v>
      </c>
      <c r="C4" s="16" t="s">
        <v>130</v>
      </c>
      <c r="D4" s="17" t="s">
        <v>130</v>
      </c>
      <c r="E4" s="13" t="s">
        <v>165</v>
      </c>
      <c r="F4" s="18" t="s">
        <v>131</v>
      </c>
    </row>
    <row r="5" spans="1:6" ht="13" customHeight="1">
      <c r="A5" s="9">
        <v>4</v>
      </c>
      <c r="B5" s="10" t="s">
        <v>132</v>
      </c>
      <c r="C5" s="19" t="s">
        <v>133</v>
      </c>
      <c r="D5" s="17"/>
      <c r="E5" s="13"/>
      <c r="F5" s="14" t="s">
        <v>134</v>
      </c>
    </row>
    <row r="6" spans="1:6" ht="13" customHeight="1">
      <c r="A6" s="9">
        <v>5</v>
      </c>
      <c r="B6" s="10" t="s">
        <v>176</v>
      </c>
      <c r="C6" s="14" t="s">
        <v>135</v>
      </c>
      <c r="D6" s="17"/>
      <c r="E6" s="13"/>
      <c r="F6" s="14" t="s">
        <v>136</v>
      </c>
    </row>
    <row r="7" spans="1:6" ht="13" customHeight="1">
      <c r="A7" s="9">
        <v>6</v>
      </c>
      <c r="B7" s="10" t="s">
        <v>137</v>
      </c>
      <c r="C7" s="20" t="s">
        <v>138</v>
      </c>
      <c r="D7" s="17"/>
      <c r="E7" s="13"/>
      <c r="F7" s="14" t="s">
        <v>139</v>
      </c>
    </row>
    <row r="8" spans="1:6" ht="13" customHeight="1">
      <c r="A8" s="9">
        <v>7</v>
      </c>
      <c r="B8" s="10" t="s">
        <v>140</v>
      </c>
      <c r="C8" s="20" t="s">
        <v>141</v>
      </c>
      <c r="D8" s="21"/>
      <c r="E8" s="21"/>
      <c r="F8" s="14" t="s">
        <v>142</v>
      </c>
    </row>
    <row r="9" spans="1:6" ht="13" customHeight="1">
      <c r="A9" s="9">
        <v>8</v>
      </c>
      <c r="B9" s="10" t="s">
        <v>199</v>
      </c>
      <c r="C9" s="20" t="s">
        <v>143</v>
      </c>
      <c r="D9" s="22"/>
      <c r="E9" s="22"/>
      <c r="F9" s="23" t="s">
        <v>144</v>
      </c>
    </row>
    <row r="10" spans="1:6" ht="13" customHeight="1">
      <c r="A10" s="9">
        <v>9</v>
      </c>
      <c r="B10" s="10" t="s">
        <v>151</v>
      </c>
      <c r="C10" s="11" t="s">
        <v>145</v>
      </c>
      <c r="D10" s="22" t="s">
        <v>146</v>
      </c>
      <c r="E10" s="22"/>
      <c r="F10" s="23" t="s">
        <v>147</v>
      </c>
    </row>
    <row r="11" spans="1:6" ht="13" customHeight="1">
      <c r="A11" s="9">
        <v>10</v>
      </c>
      <c r="B11" s="10" t="s">
        <v>153</v>
      </c>
      <c r="C11" s="24" t="s">
        <v>207</v>
      </c>
      <c r="D11" s="12" t="s">
        <v>207</v>
      </c>
      <c r="E11" s="13" t="s">
        <v>153</v>
      </c>
      <c r="F11" s="18" t="s">
        <v>208</v>
      </c>
    </row>
    <row r="12" spans="1:6" ht="13" customHeight="1">
      <c r="A12" s="9">
        <v>11</v>
      </c>
      <c r="B12" s="10" t="s">
        <v>196</v>
      </c>
      <c r="C12" s="16" t="s">
        <v>209</v>
      </c>
      <c r="D12" s="17" t="s">
        <v>209</v>
      </c>
      <c r="E12" s="13" t="s">
        <v>196</v>
      </c>
      <c r="F12" s="18" t="s">
        <v>210</v>
      </c>
    </row>
    <row r="13" spans="1:6" ht="13" customHeight="1">
      <c r="A13" s="9">
        <v>12</v>
      </c>
      <c r="B13" s="10" t="s">
        <v>211</v>
      </c>
      <c r="C13" s="16" t="s">
        <v>212</v>
      </c>
      <c r="D13" s="17"/>
      <c r="E13" s="13"/>
      <c r="F13" s="18" t="s">
        <v>213</v>
      </c>
    </row>
    <row r="14" spans="1:6" ht="13" customHeight="1">
      <c r="A14" s="9">
        <v>13</v>
      </c>
      <c r="B14" s="10" t="s">
        <v>170</v>
      </c>
      <c r="C14" s="11" t="s">
        <v>214</v>
      </c>
      <c r="D14" s="17"/>
      <c r="E14" s="13"/>
      <c r="F14" s="14" t="s">
        <v>215</v>
      </c>
    </row>
    <row r="15" spans="1:6" ht="13" customHeight="1">
      <c r="A15" s="9">
        <v>14</v>
      </c>
      <c r="B15" s="10" t="s">
        <v>188</v>
      </c>
      <c r="C15" s="11" t="s">
        <v>216</v>
      </c>
      <c r="D15" s="17"/>
      <c r="E15" s="13"/>
      <c r="F15" s="14" t="s">
        <v>217</v>
      </c>
    </row>
    <row r="16" spans="1:6" ht="13" customHeight="1">
      <c r="A16" s="9">
        <v>15</v>
      </c>
      <c r="B16" s="10" t="s">
        <v>189</v>
      </c>
      <c r="C16" s="11" t="s">
        <v>218</v>
      </c>
      <c r="D16" s="17"/>
      <c r="E16" s="13"/>
      <c r="F16" s="14" t="s">
        <v>219</v>
      </c>
    </row>
    <row r="17" spans="1:6" ht="13" customHeight="1">
      <c r="A17" s="9">
        <v>16</v>
      </c>
      <c r="B17" s="10" t="s">
        <v>220</v>
      </c>
      <c r="C17" s="20" t="s">
        <v>221</v>
      </c>
      <c r="D17" s="17"/>
      <c r="E17" s="13"/>
      <c r="F17" s="14" t="s">
        <v>222</v>
      </c>
    </row>
    <row r="18" spans="1:6" ht="13" customHeight="1">
      <c r="A18" s="9">
        <v>17</v>
      </c>
      <c r="B18" s="10" t="s">
        <v>223</v>
      </c>
      <c r="C18" s="11" t="s">
        <v>224</v>
      </c>
      <c r="D18" s="17"/>
      <c r="E18" s="13"/>
      <c r="F18" s="14" t="s">
        <v>225</v>
      </c>
    </row>
    <row r="19" spans="1:6" ht="13" customHeight="1">
      <c r="A19" s="9">
        <v>18</v>
      </c>
      <c r="B19" s="10" t="s">
        <v>175</v>
      </c>
      <c r="C19" s="16" t="s">
        <v>226</v>
      </c>
      <c r="D19" s="13"/>
      <c r="E19" s="13"/>
      <c r="F19" s="18" t="s">
        <v>227</v>
      </c>
    </row>
    <row r="20" spans="1:6" ht="13" customHeight="1">
      <c r="A20" s="9">
        <v>19</v>
      </c>
      <c r="B20" s="10" t="s">
        <v>228</v>
      </c>
      <c r="C20" s="11" t="s">
        <v>229</v>
      </c>
      <c r="D20" s="21"/>
      <c r="E20" s="21"/>
      <c r="F20" s="14" t="s">
        <v>230</v>
      </c>
    </row>
    <row r="21" spans="1:6" ht="13" customHeight="1">
      <c r="A21" s="9">
        <v>20</v>
      </c>
      <c r="B21" s="10" t="s">
        <v>163</v>
      </c>
      <c r="C21" s="16" t="s">
        <v>231</v>
      </c>
      <c r="D21" s="21"/>
      <c r="E21" s="21"/>
      <c r="F21" s="18" t="s">
        <v>232</v>
      </c>
    </row>
    <row r="22" spans="1:6" ht="13" customHeight="1">
      <c r="A22" s="9">
        <v>21</v>
      </c>
      <c r="B22" s="10" t="s">
        <v>194</v>
      </c>
      <c r="C22" s="14" t="s">
        <v>233</v>
      </c>
      <c r="D22" s="25"/>
      <c r="E22" s="21"/>
      <c r="F22" s="14" t="s">
        <v>234</v>
      </c>
    </row>
    <row r="23" spans="1:6" ht="13" customHeight="1">
      <c r="A23" s="9">
        <v>22</v>
      </c>
      <c r="B23" s="10" t="s">
        <v>235</v>
      </c>
      <c r="C23" s="11" t="s">
        <v>236</v>
      </c>
      <c r="D23" s="17"/>
      <c r="E23" s="13"/>
      <c r="F23" s="23" t="s">
        <v>237</v>
      </c>
    </row>
    <row r="24" spans="1:6" ht="13" customHeight="1">
      <c r="A24" s="9">
        <v>23</v>
      </c>
      <c r="B24" s="10" t="s">
        <v>238</v>
      </c>
      <c r="C24" s="11" t="s">
        <v>239</v>
      </c>
      <c r="D24" s="21"/>
      <c r="E24" s="21"/>
      <c r="F24" s="14" t="s">
        <v>240</v>
      </c>
    </row>
    <row r="25" spans="1:6" ht="13" customHeight="1">
      <c r="A25" s="9">
        <v>24</v>
      </c>
      <c r="B25" s="10" t="s">
        <v>241</v>
      </c>
      <c r="C25" s="19" t="s">
        <v>242</v>
      </c>
      <c r="D25" s="17"/>
      <c r="E25" s="13"/>
      <c r="F25" s="14" t="s">
        <v>243</v>
      </c>
    </row>
    <row r="26" spans="1:6" ht="13" customHeight="1">
      <c r="A26" s="9">
        <v>25</v>
      </c>
      <c r="B26" s="10" t="s">
        <v>180</v>
      </c>
      <c r="C26" s="16" t="s">
        <v>244</v>
      </c>
      <c r="D26" s="17"/>
      <c r="E26" s="13"/>
      <c r="F26" s="18" t="s">
        <v>245</v>
      </c>
    </row>
    <row r="27" spans="1:6" ht="13" customHeight="1">
      <c r="A27" s="9">
        <v>26</v>
      </c>
      <c r="B27" s="10" t="s">
        <v>246</v>
      </c>
      <c r="C27" s="20" t="s">
        <v>247</v>
      </c>
      <c r="D27" s="26"/>
      <c r="E27" s="26"/>
      <c r="F27" s="14" t="s">
        <v>248</v>
      </c>
    </row>
    <row r="28" spans="1:6" ht="13" customHeight="1">
      <c r="A28" s="9">
        <v>27</v>
      </c>
      <c r="B28" s="10" t="s">
        <v>179</v>
      </c>
      <c r="C28" s="20" t="s">
        <v>249</v>
      </c>
      <c r="D28" s="27"/>
      <c r="E28" s="26"/>
      <c r="F28" s="14" t="s">
        <v>250</v>
      </c>
    </row>
    <row r="29" spans="1:6" ht="13" customHeight="1">
      <c r="A29" s="9">
        <v>28</v>
      </c>
      <c r="B29" s="10" t="s">
        <v>155</v>
      </c>
      <c r="C29" s="11" t="s">
        <v>251</v>
      </c>
      <c r="D29" s="27"/>
      <c r="E29" s="26"/>
      <c r="F29" s="14" t="s">
        <v>252</v>
      </c>
    </row>
    <row r="30" spans="1:6" ht="13" customHeight="1">
      <c r="A30" s="9">
        <v>29</v>
      </c>
      <c r="B30" s="10" t="s">
        <v>154</v>
      </c>
      <c r="C30" s="11" t="s">
        <v>253</v>
      </c>
      <c r="D30" s="27"/>
      <c r="E30" s="26"/>
      <c r="F30" s="14" t="s">
        <v>254</v>
      </c>
    </row>
    <row r="31" spans="1:6" ht="13" customHeight="1">
      <c r="A31" s="9">
        <v>30</v>
      </c>
      <c r="B31" s="10" t="s">
        <v>255</v>
      </c>
      <c r="C31" s="11" t="s">
        <v>256</v>
      </c>
      <c r="D31" s="26"/>
      <c r="E31" s="26"/>
      <c r="F31" s="14" t="s">
        <v>257</v>
      </c>
    </row>
    <row r="32" spans="1:6" ht="13" customHeight="1">
      <c r="A32" s="9">
        <v>31</v>
      </c>
      <c r="B32" s="10" t="s">
        <v>258</v>
      </c>
      <c r="C32" s="20" t="s">
        <v>259</v>
      </c>
      <c r="D32" s="28"/>
      <c r="E32" s="22"/>
      <c r="F32" s="14" t="s">
        <v>260</v>
      </c>
    </row>
    <row r="33" spans="1:6" ht="13" customHeight="1">
      <c r="A33" s="9">
        <v>32</v>
      </c>
      <c r="B33" s="10" t="s">
        <v>171</v>
      </c>
      <c r="C33" s="11" t="s">
        <v>261</v>
      </c>
      <c r="D33" s="26"/>
      <c r="E33" s="26"/>
      <c r="F33" s="14" t="s">
        <v>262</v>
      </c>
    </row>
    <row r="34" spans="1:6" ht="13" customHeight="1">
      <c r="A34" s="9">
        <v>33</v>
      </c>
      <c r="B34" s="10" t="s">
        <v>5</v>
      </c>
      <c r="C34" s="14" t="s">
        <v>263</v>
      </c>
      <c r="D34" s="17"/>
      <c r="E34" s="13"/>
      <c r="F34" s="14" t="s">
        <v>264</v>
      </c>
    </row>
    <row r="35" spans="1:6" ht="13" customHeight="1">
      <c r="A35" s="9">
        <v>34</v>
      </c>
      <c r="B35" s="10" t="s">
        <v>185</v>
      </c>
      <c r="C35" s="11" t="s">
        <v>265</v>
      </c>
      <c r="D35" s="21"/>
      <c r="E35" s="21"/>
      <c r="F35" s="14" t="s">
        <v>68</v>
      </c>
    </row>
    <row r="36" spans="1:6" ht="13" customHeight="1">
      <c r="A36" s="9">
        <v>35</v>
      </c>
      <c r="B36" s="10" t="s">
        <v>69</v>
      </c>
      <c r="C36" s="16" t="s">
        <v>70</v>
      </c>
      <c r="D36" s="21"/>
      <c r="E36" s="21"/>
      <c r="F36" s="18" t="s">
        <v>71</v>
      </c>
    </row>
    <row r="37" spans="1:6" ht="13" customHeight="1">
      <c r="A37" s="9">
        <v>36</v>
      </c>
      <c r="B37" s="10" t="s">
        <v>72</v>
      </c>
      <c r="C37" s="20" t="s">
        <v>269</v>
      </c>
      <c r="D37" s="21"/>
      <c r="E37" s="21"/>
      <c r="F37" s="14" t="s">
        <v>270</v>
      </c>
    </row>
    <row r="38" spans="1:6" ht="13" customHeight="1">
      <c r="A38" s="9">
        <v>37</v>
      </c>
      <c r="B38" s="10" t="s">
        <v>183</v>
      </c>
      <c r="C38" s="11" t="s">
        <v>271</v>
      </c>
      <c r="D38" s="21"/>
      <c r="E38" s="21"/>
      <c r="F38" s="14" t="s">
        <v>272</v>
      </c>
    </row>
    <row r="39" spans="1:6" ht="13" customHeight="1">
      <c r="A39" s="9">
        <v>38</v>
      </c>
      <c r="B39" s="10" t="s">
        <v>8</v>
      </c>
      <c r="C39" s="11" t="s">
        <v>273</v>
      </c>
      <c r="D39" s="26"/>
      <c r="E39" s="26"/>
      <c r="F39" s="23" t="s">
        <v>274</v>
      </c>
    </row>
    <row r="40" spans="1:6" ht="13" customHeight="1">
      <c r="A40" s="9">
        <v>39</v>
      </c>
      <c r="B40" s="10" t="s">
        <v>173</v>
      </c>
      <c r="C40" s="16" t="s">
        <v>275</v>
      </c>
      <c r="D40" s="22"/>
      <c r="E40" s="22"/>
      <c r="F40" s="18" t="s">
        <v>276</v>
      </c>
    </row>
    <row r="41" spans="1:6" ht="13" customHeight="1">
      <c r="A41" s="9">
        <v>40</v>
      </c>
      <c r="B41" s="10" t="s">
        <v>181</v>
      </c>
      <c r="C41" s="11" t="s">
        <v>277</v>
      </c>
      <c r="D41" s="22"/>
      <c r="E41" s="22"/>
      <c r="F41" s="14" t="s">
        <v>278</v>
      </c>
    </row>
    <row r="42" spans="1:6" ht="13" customHeight="1">
      <c r="A42" s="9">
        <v>41</v>
      </c>
      <c r="B42" s="10" t="s">
        <v>279</v>
      </c>
      <c r="C42" s="19" t="s">
        <v>280</v>
      </c>
      <c r="D42" s="13"/>
      <c r="E42" s="13"/>
      <c r="F42" s="19" t="s">
        <v>84</v>
      </c>
    </row>
    <row r="43" spans="1:6" ht="13" customHeight="1">
      <c r="A43" s="9">
        <v>42</v>
      </c>
      <c r="B43" s="10" t="s">
        <v>152</v>
      </c>
      <c r="C43" s="20" t="s">
        <v>83</v>
      </c>
      <c r="D43" s="26"/>
      <c r="E43" s="26"/>
      <c r="F43" s="14" t="s">
        <v>13</v>
      </c>
    </row>
    <row r="44" spans="1:6" ht="13" customHeight="1">
      <c r="A44" s="9">
        <v>43</v>
      </c>
      <c r="B44" s="10" t="s">
        <v>14</v>
      </c>
      <c r="C44" s="20" t="s">
        <v>15</v>
      </c>
      <c r="D44" s="26"/>
      <c r="E44" s="26"/>
      <c r="F44" s="14" t="s">
        <v>16</v>
      </c>
    </row>
    <row r="45" spans="1:6" ht="13" customHeight="1">
      <c r="A45" s="9">
        <v>44</v>
      </c>
      <c r="B45" s="10" t="s">
        <v>9</v>
      </c>
      <c r="C45" s="11" t="s">
        <v>88</v>
      </c>
      <c r="D45" s="26"/>
      <c r="E45" s="26"/>
      <c r="F45" s="14" t="s">
        <v>89</v>
      </c>
    </row>
    <row r="46" spans="1:6" ht="13" customHeight="1">
      <c r="A46" s="9">
        <v>45</v>
      </c>
      <c r="B46" s="10" t="s">
        <v>186</v>
      </c>
      <c r="C46" s="11" t="s">
        <v>90</v>
      </c>
      <c r="D46" s="21"/>
      <c r="E46" s="21"/>
      <c r="F46" s="14" t="s">
        <v>290</v>
      </c>
    </row>
    <row r="47" spans="1:6" ht="13" customHeight="1">
      <c r="A47" s="9">
        <v>46</v>
      </c>
      <c r="B47" s="10" t="s">
        <v>291</v>
      </c>
      <c r="C47" s="20" t="s">
        <v>292</v>
      </c>
      <c r="D47" s="17"/>
      <c r="E47" s="13"/>
      <c r="F47" s="14" t="s">
        <v>293</v>
      </c>
    </row>
    <row r="48" spans="1:6" ht="13" customHeight="1">
      <c r="A48" s="9">
        <v>47</v>
      </c>
      <c r="B48" s="10" t="s">
        <v>294</v>
      </c>
      <c r="C48" s="20" t="s">
        <v>295</v>
      </c>
      <c r="D48" s="17"/>
      <c r="E48" s="13"/>
      <c r="F48" s="14" t="s">
        <v>296</v>
      </c>
    </row>
    <row r="49" spans="1:6" ht="13" customHeight="1">
      <c r="A49" s="9">
        <v>48</v>
      </c>
      <c r="B49" s="10" t="s">
        <v>164</v>
      </c>
      <c r="C49" s="20" t="s">
        <v>297</v>
      </c>
      <c r="D49" s="29"/>
      <c r="E49" s="22"/>
      <c r="F49" s="14" t="s">
        <v>298</v>
      </c>
    </row>
    <row r="50" spans="1:6" ht="13" customHeight="1">
      <c r="A50" s="9">
        <v>49</v>
      </c>
      <c r="B50" s="10" t="s">
        <v>156</v>
      </c>
      <c r="C50" s="16" t="s">
        <v>299</v>
      </c>
      <c r="D50" s="13"/>
      <c r="E50" s="13"/>
      <c r="F50" s="18" t="s">
        <v>300</v>
      </c>
    </row>
    <row r="51" spans="1:6" ht="13" customHeight="1">
      <c r="A51" s="9">
        <v>50</v>
      </c>
      <c r="B51" s="10" t="s">
        <v>193</v>
      </c>
      <c r="C51" s="19" t="s">
        <v>301</v>
      </c>
      <c r="D51" s="26"/>
      <c r="E51" s="26"/>
      <c r="F51" s="19" t="s">
        <v>302</v>
      </c>
    </row>
    <row r="52" spans="1:6" ht="13" customHeight="1">
      <c r="A52" s="9">
        <v>51</v>
      </c>
      <c r="B52" s="10" t="s">
        <v>303</v>
      </c>
      <c r="C52" s="16" t="s">
        <v>304</v>
      </c>
      <c r="D52" s="26"/>
      <c r="E52" s="26"/>
      <c r="F52" s="18" t="s">
        <v>305</v>
      </c>
    </row>
    <row r="53" spans="1:6" ht="13" customHeight="1">
      <c r="A53" s="9">
        <v>52</v>
      </c>
      <c r="B53" s="10" t="s">
        <v>187</v>
      </c>
      <c r="C53" s="20" t="s">
        <v>306</v>
      </c>
      <c r="D53" s="26"/>
      <c r="E53" s="26"/>
      <c r="F53" s="14" t="s">
        <v>307</v>
      </c>
    </row>
    <row r="54" spans="1:6" ht="13" customHeight="1">
      <c r="A54" s="9">
        <v>53</v>
      </c>
      <c r="B54" s="10" t="s">
        <v>195</v>
      </c>
      <c r="C54" s="16" t="s">
        <v>308</v>
      </c>
      <c r="D54" s="26"/>
      <c r="E54" s="26"/>
      <c r="F54" s="18" t="s">
        <v>309</v>
      </c>
    </row>
    <row r="55" spans="1:6" ht="13" customHeight="1">
      <c r="A55" s="9">
        <v>54</v>
      </c>
      <c r="B55" s="10" t="s">
        <v>310</v>
      </c>
      <c r="C55" s="16" t="s">
        <v>311</v>
      </c>
      <c r="D55" s="26"/>
      <c r="E55" s="26"/>
      <c r="F55" s="18" t="s">
        <v>312</v>
      </c>
    </row>
    <row r="56" spans="1:6" ht="13" customHeight="1">
      <c r="A56" s="9">
        <v>55</v>
      </c>
      <c r="B56" s="10" t="s">
        <v>313</v>
      </c>
      <c r="C56" s="16" t="s">
        <v>314</v>
      </c>
      <c r="D56" s="26"/>
      <c r="E56" s="26"/>
      <c r="F56" s="18" t="s">
        <v>315</v>
      </c>
    </row>
    <row r="57" spans="1:6" ht="13" customHeight="1">
      <c r="A57" s="9">
        <v>56</v>
      </c>
      <c r="B57" s="10" t="s">
        <v>316</v>
      </c>
      <c r="C57" s="11" t="s">
        <v>317</v>
      </c>
      <c r="D57" s="26"/>
      <c r="E57" s="26"/>
      <c r="F57" s="14" t="s">
        <v>318</v>
      </c>
    </row>
    <row r="58" spans="1:6" ht="13" customHeight="1">
      <c r="A58" s="9">
        <v>57</v>
      </c>
      <c r="B58" s="10" t="s">
        <v>197</v>
      </c>
      <c r="C58" s="16" t="s">
        <v>319</v>
      </c>
      <c r="D58" s="29"/>
      <c r="E58" s="22"/>
      <c r="F58" s="18" t="s">
        <v>320</v>
      </c>
    </row>
    <row r="59" spans="1:6" ht="13" customHeight="1">
      <c r="A59" s="9">
        <v>58</v>
      </c>
      <c r="B59" s="10" t="s">
        <v>321</v>
      </c>
      <c r="C59" s="11" t="s">
        <v>322</v>
      </c>
      <c r="D59" s="21"/>
      <c r="E59" s="21"/>
      <c r="F59" s="14" t="s">
        <v>323</v>
      </c>
    </row>
    <row r="60" spans="1:6" ht="13" customHeight="1">
      <c r="A60" s="9">
        <v>59</v>
      </c>
      <c r="B60" s="10" t="s">
        <v>174</v>
      </c>
      <c r="C60" s="11" t="s">
        <v>324</v>
      </c>
      <c r="D60" s="21"/>
      <c r="E60" s="21"/>
      <c r="F60" s="23" t="s">
        <v>325</v>
      </c>
    </row>
    <row r="61" spans="1:6" ht="13" customHeight="1">
      <c r="A61" s="9">
        <v>60</v>
      </c>
      <c r="B61" s="10" t="s">
        <v>10</v>
      </c>
      <c r="C61" s="16" t="s">
        <v>326</v>
      </c>
      <c r="D61" s="26"/>
      <c r="E61" s="26"/>
      <c r="F61" s="18" t="s">
        <v>327</v>
      </c>
    </row>
    <row r="62" spans="1:6" ht="13" customHeight="1">
      <c r="A62" s="9">
        <v>61</v>
      </c>
      <c r="B62" s="10" t="s">
        <v>178</v>
      </c>
      <c r="C62" s="11" t="s">
        <v>328</v>
      </c>
      <c r="D62" s="21"/>
      <c r="E62" s="21"/>
      <c r="F62" s="14" t="s">
        <v>329</v>
      </c>
    </row>
    <row r="63" spans="1:6" ht="13" customHeight="1">
      <c r="A63" s="9">
        <v>62</v>
      </c>
      <c r="B63" s="10" t="s">
        <v>161</v>
      </c>
      <c r="C63" s="16" t="s">
        <v>330</v>
      </c>
      <c r="D63" s="21"/>
      <c r="E63" s="21"/>
      <c r="F63" s="18" t="s">
        <v>331</v>
      </c>
    </row>
    <row r="64" spans="1:6" ht="13" customHeight="1">
      <c r="A64" s="9">
        <v>63</v>
      </c>
      <c r="B64" s="10" t="s">
        <v>332</v>
      </c>
      <c r="C64" s="20" t="s">
        <v>333</v>
      </c>
      <c r="D64" s="21"/>
      <c r="E64" s="21"/>
      <c r="F64" s="14" t="s">
        <v>334</v>
      </c>
    </row>
    <row r="65" spans="1:6" ht="13" customHeight="1">
      <c r="A65" s="9">
        <v>64</v>
      </c>
      <c r="B65" s="10" t="s">
        <v>190</v>
      </c>
      <c r="C65" s="19" t="s">
        <v>335</v>
      </c>
      <c r="D65" s="21"/>
      <c r="E65" s="21"/>
      <c r="F65" s="19" t="s">
        <v>336</v>
      </c>
    </row>
    <row r="66" spans="1:6" ht="13" customHeight="1">
      <c r="A66" s="9">
        <v>65</v>
      </c>
      <c r="B66" s="10" t="s">
        <v>159</v>
      </c>
      <c r="C66" s="14" t="s">
        <v>337</v>
      </c>
      <c r="D66" s="21"/>
      <c r="E66" s="21"/>
      <c r="F66" s="14" t="s">
        <v>338</v>
      </c>
    </row>
    <row r="67" spans="1:6" ht="13" customHeight="1">
      <c r="A67" s="9">
        <v>66</v>
      </c>
      <c r="B67" s="10" t="s">
        <v>7</v>
      </c>
      <c r="C67" s="20" t="s">
        <v>339</v>
      </c>
      <c r="D67" s="21"/>
      <c r="E67" s="21"/>
      <c r="F67" s="14" t="s">
        <v>340</v>
      </c>
    </row>
    <row r="68" spans="1:6" ht="13" customHeight="1">
      <c r="A68" s="9">
        <v>67</v>
      </c>
      <c r="B68" s="10" t="s">
        <v>11</v>
      </c>
      <c r="C68" s="19" t="s">
        <v>341</v>
      </c>
      <c r="D68" s="21"/>
      <c r="E68" s="21"/>
      <c r="F68" s="19" t="s">
        <v>342</v>
      </c>
    </row>
    <row r="69" spans="1:6" ht="13" customHeight="1">
      <c r="A69" s="9">
        <v>68</v>
      </c>
      <c r="B69" s="10" t="s">
        <v>162</v>
      </c>
      <c r="C69" s="11" t="s">
        <v>343</v>
      </c>
      <c r="D69" s="26"/>
      <c r="E69" s="26"/>
      <c r="F69" s="14" t="s">
        <v>344</v>
      </c>
    </row>
    <row r="70" spans="1:6" ht="13" customHeight="1">
      <c r="A70" s="9">
        <v>69</v>
      </c>
      <c r="B70" s="10" t="s">
        <v>177</v>
      </c>
      <c r="C70" s="20" t="s">
        <v>167</v>
      </c>
      <c r="D70" s="26"/>
      <c r="E70" s="26"/>
      <c r="F70" s="14" t="s">
        <v>168</v>
      </c>
    </row>
    <row r="71" spans="1:6" ht="13" customHeight="1">
      <c r="A71" s="9">
        <v>70</v>
      </c>
      <c r="B71" s="10" t="s">
        <v>172</v>
      </c>
      <c r="C71" s="11" t="s">
        <v>169</v>
      </c>
      <c r="D71" s="26"/>
      <c r="E71" s="26"/>
      <c r="F71" s="14" t="s">
        <v>347</v>
      </c>
    </row>
    <row r="72" spans="1:6" ht="13" customHeight="1">
      <c r="A72" s="9">
        <v>71</v>
      </c>
      <c r="B72" s="10" t="s">
        <v>348</v>
      </c>
      <c r="C72" s="11" t="s">
        <v>349</v>
      </c>
      <c r="D72" s="17"/>
      <c r="E72" s="13"/>
      <c r="F72" s="23" t="s">
        <v>350</v>
      </c>
    </row>
    <row r="73" spans="1:6" ht="13" customHeight="1">
      <c r="A73" s="9">
        <v>72</v>
      </c>
      <c r="B73" s="10" t="s">
        <v>351</v>
      </c>
      <c r="C73" s="20" t="s">
        <v>352</v>
      </c>
      <c r="D73" s="13"/>
      <c r="E73" s="13"/>
      <c r="F73" s="14" t="s">
        <v>353</v>
      </c>
    </row>
    <row r="74" spans="1:6" ht="13" customHeight="1">
      <c r="A74" s="9">
        <v>73</v>
      </c>
      <c r="B74" s="10" t="s">
        <v>160</v>
      </c>
      <c r="C74" s="11" t="s">
        <v>354</v>
      </c>
      <c r="D74" s="22"/>
      <c r="E74" s="22"/>
      <c r="F74" s="14" t="s">
        <v>355</v>
      </c>
    </row>
    <row r="75" spans="1:6" ht="13" customHeight="1">
      <c r="A75" s="9">
        <v>74</v>
      </c>
      <c r="B75" s="10" t="s">
        <v>166</v>
      </c>
      <c r="C75" s="11" t="s">
        <v>356</v>
      </c>
      <c r="D75" s="26"/>
      <c r="E75" s="26"/>
      <c r="F75" s="14" t="s">
        <v>357</v>
      </c>
    </row>
    <row r="76" spans="1:6" ht="13" customHeight="1">
      <c r="A76" s="9">
        <v>75</v>
      </c>
      <c r="B76" s="10" t="s">
        <v>157</v>
      </c>
      <c r="C76" s="16" t="s">
        <v>200</v>
      </c>
      <c r="D76" s="22"/>
      <c r="E76" s="22"/>
      <c r="F76" s="18" t="s">
        <v>201</v>
      </c>
    </row>
    <row r="77" spans="1:6" ht="13" customHeight="1">
      <c r="A77" s="9">
        <v>76</v>
      </c>
      <c r="B77" s="10" t="s">
        <v>202</v>
      </c>
      <c r="C77" s="14" t="s">
        <v>18</v>
      </c>
      <c r="D77" s="22"/>
      <c r="E77" s="22"/>
      <c r="F77" s="14" t="s">
        <v>19</v>
      </c>
    </row>
    <row r="78" spans="1:6" ht="13" customHeight="1">
      <c r="A78" s="9">
        <v>77</v>
      </c>
      <c r="B78" s="10" t="s">
        <v>182</v>
      </c>
      <c r="C78" s="16" t="s">
        <v>20</v>
      </c>
      <c r="D78" s="26"/>
      <c r="E78" s="26"/>
      <c r="F78" s="18" t="s">
        <v>373</v>
      </c>
    </row>
    <row r="79" spans="1:6" ht="13" customHeight="1">
      <c r="A79" s="9">
        <v>78</v>
      </c>
      <c r="B79" s="10" t="s">
        <v>374</v>
      </c>
      <c r="C79" s="11" t="s">
        <v>375</v>
      </c>
      <c r="D79" s="21"/>
      <c r="E79" s="21"/>
      <c r="F79" s="14" t="s">
        <v>376</v>
      </c>
    </row>
    <row r="80" spans="1:6" ht="13" customHeight="1">
      <c r="A80" s="9">
        <v>79</v>
      </c>
      <c r="B80" s="10" t="s">
        <v>6</v>
      </c>
      <c r="C80" s="20" t="s">
        <v>377</v>
      </c>
      <c r="D80" s="22"/>
      <c r="E80" s="22"/>
      <c r="F80" s="14" t="s">
        <v>378</v>
      </c>
    </row>
    <row r="81" spans="1:6" ht="13" customHeight="1">
      <c r="A81" s="9">
        <v>80</v>
      </c>
      <c r="B81" s="10" t="s">
        <v>379</v>
      </c>
      <c r="C81" s="20" t="s">
        <v>380</v>
      </c>
      <c r="D81" s="22"/>
      <c r="E81" s="22"/>
      <c r="F81" s="14" t="s">
        <v>381</v>
      </c>
    </row>
    <row r="82" spans="1:6" ht="13" customHeight="1">
      <c r="A82" s="9">
        <v>81</v>
      </c>
      <c r="B82" s="10" t="s">
        <v>382</v>
      </c>
      <c r="C82" s="11" t="s">
        <v>383</v>
      </c>
      <c r="D82" s="22"/>
      <c r="E82" s="22"/>
      <c r="F82" s="14" t="s">
        <v>384</v>
      </c>
    </row>
    <row r="83" spans="1:6" ht="13" customHeight="1">
      <c r="A83" s="9">
        <v>82</v>
      </c>
      <c r="B83" s="10" t="s">
        <v>385</v>
      </c>
      <c r="C83" s="20" t="s">
        <v>386</v>
      </c>
      <c r="D83" s="22"/>
      <c r="E83" s="22"/>
      <c r="F83" s="14" t="s">
        <v>387</v>
      </c>
    </row>
    <row r="84" spans="1:6" ht="13" customHeight="1">
      <c r="A84" s="9">
        <v>83</v>
      </c>
      <c r="B84" s="10" t="s">
        <v>388</v>
      </c>
      <c r="C84" s="16" t="s">
        <v>389</v>
      </c>
      <c r="D84" s="22"/>
      <c r="E84" s="22"/>
      <c r="F84" s="18" t="s">
        <v>390</v>
      </c>
    </row>
    <row r="85" spans="1:6" ht="13" customHeight="1">
      <c r="A85" s="9">
        <v>84</v>
      </c>
      <c r="B85" s="10" t="s">
        <v>158</v>
      </c>
      <c r="C85" s="16" t="s">
        <v>391</v>
      </c>
      <c r="D85" s="26"/>
      <c r="E85" s="26"/>
      <c r="F85" s="18" t="s">
        <v>392</v>
      </c>
    </row>
    <row r="86" spans="1:6" ht="13" customHeight="1">
      <c r="A86" s="9">
        <v>85</v>
      </c>
      <c r="B86" s="10" t="s">
        <v>393</v>
      </c>
      <c r="C86" s="19" t="s">
        <v>394</v>
      </c>
      <c r="D86" s="21"/>
      <c r="E86" s="21"/>
      <c r="F86" s="19" t="s">
        <v>395</v>
      </c>
    </row>
    <row r="87" spans="1:6" ht="13" customHeight="1">
      <c r="A87" s="9">
        <v>86</v>
      </c>
      <c r="B87" s="10" t="s">
        <v>396</v>
      </c>
      <c r="C87" s="19" t="s">
        <v>397</v>
      </c>
      <c r="D87" s="22"/>
      <c r="E87" s="22"/>
      <c r="F87" s="14" t="s">
        <v>398</v>
      </c>
    </row>
    <row r="88" spans="1:6" ht="13" customHeight="1">
      <c r="A88" s="9">
        <v>87</v>
      </c>
      <c r="B88" s="10" t="s">
        <v>399</v>
      </c>
      <c r="C88" s="11" t="s">
        <v>400</v>
      </c>
      <c r="D88" s="22"/>
      <c r="E88" s="22"/>
      <c r="F88" s="14" t="s">
        <v>401</v>
      </c>
    </row>
    <row r="89" spans="1:6" ht="13" customHeight="1">
      <c r="A89" s="9">
        <v>88</v>
      </c>
      <c r="B89" s="10" t="s">
        <v>198</v>
      </c>
      <c r="C89" s="19" t="s">
        <v>402</v>
      </c>
      <c r="D89" s="22"/>
      <c r="E89" s="22"/>
      <c r="F89" s="19" t="s">
        <v>403</v>
      </c>
    </row>
    <row r="90" spans="1:6" ht="13" customHeight="1">
      <c r="A90" s="9">
        <v>89</v>
      </c>
      <c r="B90" s="10" t="s">
        <v>404</v>
      </c>
      <c r="C90" s="20" t="s">
        <v>405</v>
      </c>
      <c r="D90" s="17"/>
      <c r="E90" s="13"/>
      <c r="F90" s="14" t="s">
        <v>406</v>
      </c>
    </row>
    <row r="91" spans="1:6" ht="13" customHeight="1">
      <c r="A91" s="9">
        <v>90</v>
      </c>
      <c r="B91" s="10" t="s">
        <v>407</v>
      </c>
      <c r="C91" s="14" t="s">
        <v>408</v>
      </c>
      <c r="D91" s="13"/>
      <c r="E91" s="13"/>
      <c r="F91" s="14" t="s">
        <v>409</v>
      </c>
    </row>
    <row r="92" spans="1:6" ht="13" customHeight="1">
      <c r="A92" s="9">
        <v>91</v>
      </c>
      <c r="B92" s="10" t="s">
        <v>184</v>
      </c>
      <c r="C92" s="11" t="s">
        <v>410</v>
      </c>
      <c r="D92" s="26"/>
      <c r="E92" s="22"/>
      <c r="F92" s="14" t="s">
        <v>411</v>
      </c>
    </row>
    <row r="93" spans="1:6" ht="13" customHeight="1">
      <c r="A93" s="9">
        <v>92</v>
      </c>
      <c r="B93" s="10" t="s">
        <v>150</v>
      </c>
      <c r="C93" s="11" t="s">
        <v>412</v>
      </c>
      <c r="D93" s="26"/>
      <c r="E93" s="26"/>
      <c r="F93" s="14" t="s">
        <v>413</v>
      </c>
    </row>
    <row r="94" spans="1:6" ht="13" customHeight="1">
      <c r="A94" s="9">
        <v>93</v>
      </c>
      <c r="B94" s="10" t="s">
        <v>191</v>
      </c>
      <c r="C94" s="16" t="s">
        <v>414</v>
      </c>
      <c r="D94" s="21"/>
      <c r="E94" s="21"/>
      <c r="F94" s="18" t="s">
        <v>415</v>
      </c>
    </row>
    <row r="95" spans="1:6" ht="13" customHeight="1">
      <c r="A95" s="9">
        <v>94</v>
      </c>
      <c r="B95" s="10" t="s">
        <v>416</v>
      </c>
      <c r="C95" s="20" t="s">
        <v>417</v>
      </c>
      <c r="D95" s="22"/>
      <c r="E95" s="22"/>
      <c r="F95" s="23" t="s">
        <v>418</v>
      </c>
    </row>
    <row r="96" spans="1:6" ht="13" customHeight="1">
      <c r="A96" s="9">
        <v>95</v>
      </c>
      <c r="B96" s="10" t="s">
        <v>419</v>
      </c>
      <c r="C96" s="11" t="s">
        <v>266</v>
      </c>
      <c r="D96" s="13"/>
      <c r="E96" s="13"/>
      <c r="F96" s="14" t="s">
        <v>267</v>
      </c>
    </row>
    <row r="97" ht="13" customHeight="1"/>
    <row r="98" ht="13" customHeight="1"/>
    <row r="99" ht="13" customHeight="1"/>
    <row r="100" ht="13" customHeight="1"/>
    <row r="101" ht="13" customHeight="1"/>
    <row r="102" ht="13" customHeight="1"/>
    <row r="103" ht="13" customHeight="1"/>
    <row r="104" ht="13" customHeight="1"/>
    <row r="105" ht="13" customHeight="1"/>
    <row r="106" ht="13" customHeight="1"/>
    <row r="107" ht="13" customHeight="1"/>
    <row r="108" ht="13" customHeight="1"/>
    <row r="109" ht="13" customHeight="1"/>
    <row r="110" ht="13" customHeight="1"/>
    <row r="111" ht="13" customHeight="1"/>
    <row r="112" ht="13" customHeight="1"/>
    <row r="113" ht="13" customHeight="1"/>
    <row r="114" ht="13" customHeight="1"/>
    <row r="115" ht="13" customHeight="1"/>
    <row r="116" ht="13" customHeight="1"/>
    <row r="117" ht="13" customHeight="1"/>
    <row r="118" ht="13" customHeight="1"/>
    <row r="119" ht="13" customHeight="1"/>
    <row r="120" ht="13" customHeight="1"/>
    <row r="121" ht="13" customHeight="1"/>
    <row r="122" ht="13" customHeight="1"/>
    <row r="123" ht="13" customHeight="1"/>
    <row r="124" ht="13" customHeight="1"/>
    <row r="125" ht="13" customHeight="1"/>
    <row r="126" ht="13" customHeight="1"/>
    <row r="127" ht="13" customHeight="1"/>
    <row r="128" ht="13" customHeight="1"/>
    <row r="129" ht="13" customHeight="1"/>
    <row r="130" ht="13" customHeight="1"/>
    <row r="131" ht="13" customHeight="1"/>
    <row r="132" ht="13" customHeight="1"/>
    <row r="133" ht="13" customHeight="1"/>
    <row r="134" ht="13" customHeight="1"/>
    <row r="135" ht="13" customHeight="1"/>
    <row r="136" ht="13" customHeight="1"/>
    <row r="137" ht="13" customHeight="1"/>
    <row r="138" ht="13" customHeight="1"/>
    <row r="139" ht="13" customHeight="1"/>
    <row r="140" ht="13" customHeight="1"/>
    <row r="141" ht="13" customHeight="1"/>
    <row r="142" ht="13" customHeight="1"/>
    <row r="143" ht="13" customHeight="1"/>
    <row r="144" ht="13" customHeight="1"/>
    <row r="145" ht="13" customHeight="1"/>
    <row r="146" ht="13" customHeight="1"/>
    <row r="147" ht="13" customHeight="1"/>
    <row r="148" ht="13" customHeight="1"/>
    <row r="149" ht="13" customHeight="1"/>
    <row r="150" ht="13" customHeight="1"/>
    <row r="151" ht="13" customHeight="1"/>
    <row r="152" ht="13" customHeight="1"/>
    <row r="153" ht="13" customHeight="1"/>
    <row r="154" ht="13" customHeight="1"/>
    <row r="155" ht="13" customHeight="1"/>
    <row r="156" ht="13" customHeight="1"/>
    <row r="157" ht="13" customHeight="1"/>
    <row r="158" ht="13" customHeight="1"/>
    <row r="159" ht="13" customHeight="1"/>
    <row r="160" ht="13" customHeight="1"/>
    <row r="161" ht="13" customHeight="1"/>
    <row r="162" ht="13" customHeight="1"/>
    <row r="163" ht="13" customHeight="1"/>
    <row r="164" ht="13" customHeight="1"/>
    <row r="165" ht="13" customHeight="1"/>
    <row r="166" ht="13" customHeight="1"/>
    <row r="167" ht="13" customHeight="1"/>
    <row r="168" ht="13" customHeight="1"/>
    <row r="169" ht="13" customHeight="1"/>
    <row r="170" ht="13" customHeight="1"/>
    <row r="171" ht="13" customHeight="1"/>
    <row r="172" ht="13" customHeight="1"/>
    <row r="173" ht="13" customHeight="1"/>
    <row r="174" ht="13" customHeight="1"/>
    <row r="175" ht="13" customHeight="1"/>
    <row r="176" ht="13" customHeight="1"/>
    <row r="177" ht="13" customHeight="1"/>
    <row r="178" ht="13" customHeight="1"/>
    <row r="179" ht="13" customHeight="1"/>
    <row r="180" ht="13" customHeight="1"/>
    <row r="181" ht="13" customHeight="1"/>
    <row r="182" ht="13" customHeight="1"/>
    <row r="183" ht="13" customHeight="1"/>
    <row r="184" ht="13" customHeight="1"/>
    <row r="185" ht="13" customHeight="1"/>
    <row r="186" ht="13" customHeight="1"/>
    <row r="187" ht="13" customHeight="1"/>
    <row r="188" ht="13" customHeight="1"/>
    <row r="189" ht="13" customHeight="1"/>
    <row r="190" ht="13" customHeight="1"/>
    <row r="191" ht="13" customHeight="1"/>
    <row r="192" ht="13" customHeight="1"/>
    <row r="193" ht="13" customHeight="1"/>
    <row r="194" ht="13" customHeight="1"/>
  </sheetData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6"/>
  <sheetViews>
    <sheetView workbookViewId="0">
      <selection activeCell="C17" sqref="C17"/>
    </sheetView>
  </sheetViews>
  <sheetFormatPr baseColWidth="10" defaultRowHeight="13"/>
  <cols>
    <col min="1" max="1" width="14.83203125" style="1" customWidth="1"/>
    <col min="2" max="2" width="24.83203125" style="1" customWidth="1"/>
    <col min="3" max="3" width="27.83203125" style="1" customWidth="1"/>
    <col min="4" max="16384" width="10.83203125" style="1"/>
  </cols>
  <sheetData>
    <row r="1" spans="1:3" s="3" customFormat="1">
      <c r="A1" s="3" t="s">
        <v>281</v>
      </c>
      <c r="B1" s="3" t="s">
        <v>430</v>
      </c>
      <c r="C1" s="3" t="s">
        <v>268</v>
      </c>
    </row>
    <row r="2" spans="1:3">
      <c r="A2" s="1" t="s">
        <v>102</v>
      </c>
      <c r="B2" s="1" t="s">
        <v>426</v>
      </c>
      <c r="C2" s="2" t="s">
        <v>421</v>
      </c>
    </row>
    <row r="3" spans="1:3">
      <c r="A3" s="1" t="s">
        <v>101</v>
      </c>
      <c r="B3" s="1" t="s">
        <v>427</v>
      </c>
      <c r="C3" s="2" t="s">
        <v>422</v>
      </c>
    </row>
    <row r="4" spans="1:3">
      <c r="A4" s="1" t="s">
        <v>103</v>
      </c>
      <c r="B4" s="1" t="s">
        <v>428</v>
      </c>
      <c r="C4" s="2" t="s">
        <v>423</v>
      </c>
    </row>
    <row r="5" spans="1:3">
      <c r="A5" s="1" t="s">
        <v>104</v>
      </c>
      <c r="B5" s="1" t="s">
        <v>429</v>
      </c>
      <c r="C5" s="2" t="s">
        <v>424</v>
      </c>
    </row>
    <row r="6" spans="1:3">
      <c r="A6" s="1" t="s">
        <v>282</v>
      </c>
      <c r="B6" s="1" t="s">
        <v>425</v>
      </c>
      <c r="C6" s="2" t="s">
        <v>283</v>
      </c>
    </row>
  </sheetData>
  <phoneticPr fontId="1" type="noConversion"/>
  <hyperlinks>
    <hyperlink ref="C2" r:id="rId1"/>
    <hyperlink ref="C3" r:id="rId2"/>
    <hyperlink ref="C4" r:id="rId3"/>
    <hyperlink ref="C5" r:id="rId4"/>
    <hyperlink ref="C6" r:id="rId5"/>
  </hyperlink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39"/>
  <sheetViews>
    <sheetView workbookViewId="0"/>
  </sheetViews>
  <sheetFormatPr baseColWidth="10" defaultColWidth="8.83203125" defaultRowHeight="13"/>
  <cols>
    <col min="1" max="1" width="7" style="1" customWidth="1"/>
    <col min="2" max="5" width="7" style="84" customWidth="1"/>
    <col min="6" max="6" width="10.83203125" style="84" customWidth="1"/>
    <col min="7" max="7" width="11.83203125" style="139" customWidth="1"/>
    <col min="8" max="8" width="7" style="84" customWidth="1"/>
    <col min="9" max="10" width="7" style="85" customWidth="1"/>
    <col min="11" max="16384" width="8.83203125" style="1"/>
  </cols>
  <sheetData>
    <row r="1" spans="1:9" s="3" customFormat="1" ht="14" customHeight="1">
      <c r="A1" s="3" t="s">
        <v>17</v>
      </c>
      <c r="H1" s="72"/>
    </row>
    <row r="3" spans="1:9">
      <c r="A3" s="3" t="s">
        <v>431</v>
      </c>
    </row>
    <row r="4" spans="1:9">
      <c r="A4" s="126" t="s">
        <v>121</v>
      </c>
      <c r="B4" s="35" t="s">
        <v>78</v>
      </c>
      <c r="C4" s="35" t="s">
        <v>79</v>
      </c>
      <c r="D4" s="35" t="s">
        <v>80</v>
      </c>
      <c r="E4" s="35" t="s">
        <v>81</v>
      </c>
      <c r="F4" s="35" t="s">
        <v>82</v>
      </c>
      <c r="G4" s="92" t="s">
        <v>148</v>
      </c>
      <c r="H4" s="35" t="s">
        <v>432</v>
      </c>
      <c r="I4" s="132" t="s">
        <v>149</v>
      </c>
    </row>
    <row r="5" spans="1:9">
      <c r="A5" s="126" t="s">
        <v>127</v>
      </c>
      <c r="B5" s="35">
        <v>361</v>
      </c>
      <c r="C5" s="35" t="s">
        <v>127</v>
      </c>
      <c r="D5" s="35">
        <v>5.3972977017040904</v>
      </c>
      <c r="E5" s="35">
        <v>5.3543251188990997</v>
      </c>
      <c r="F5" s="92">
        <v>5.5392529430160202E-5</v>
      </c>
      <c r="G5" s="92">
        <v>2.05906112024867E-3</v>
      </c>
      <c r="H5" s="35">
        <v>1.8955244085181699</v>
      </c>
      <c r="I5" s="132">
        <f t="shared" ref="I5:I31" si="0">2^D5</f>
        <v>42.145237324617504</v>
      </c>
    </row>
    <row r="6" spans="1:9">
      <c r="A6" s="126" t="s">
        <v>316</v>
      </c>
      <c r="B6" s="35">
        <v>9241</v>
      </c>
      <c r="C6" s="35" t="s">
        <v>316</v>
      </c>
      <c r="D6" s="35">
        <v>2.5560448419407198</v>
      </c>
      <c r="E6" s="35">
        <v>4.6967597592293897</v>
      </c>
      <c r="F6" s="35">
        <v>2.15987251648829E-4</v>
      </c>
      <c r="G6" s="92">
        <v>3.9309679800086901E-3</v>
      </c>
      <c r="H6" s="35">
        <v>0.545913771151465</v>
      </c>
      <c r="I6" s="132">
        <f t="shared" si="0"/>
        <v>5.8809321342289911</v>
      </c>
    </row>
    <row r="7" spans="1:9">
      <c r="A7" s="126" t="s">
        <v>235</v>
      </c>
      <c r="B7" s="35">
        <v>55816</v>
      </c>
      <c r="C7" s="35" t="s">
        <v>235</v>
      </c>
      <c r="D7" s="35">
        <v>2.43414102177992</v>
      </c>
      <c r="E7" s="35">
        <v>4.5967291750455201</v>
      </c>
      <c r="F7" s="35">
        <v>2.6668768071588502E-4</v>
      </c>
      <c r="G7" s="92">
        <v>4.0447631575242504E-3</v>
      </c>
      <c r="H7" s="35">
        <v>0.33723714657092602</v>
      </c>
      <c r="I7" s="132">
        <f t="shared" si="0"/>
        <v>5.4044245886080411</v>
      </c>
    </row>
    <row r="8" spans="1:9">
      <c r="A8" s="126" t="s">
        <v>69</v>
      </c>
      <c r="B8" s="35">
        <v>2670</v>
      </c>
      <c r="C8" s="35" t="s">
        <v>69</v>
      </c>
      <c r="D8" s="35">
        <v>2.2256361135259599</v>
      </c>
      <c r="E8" s="35">
        <v>4.3202697533592298</v>
      </c>
      <c r="F8" s="35">
        <v>4.7968007972569698E-4</v>
      </c>
      <c r="G8" s="92">
        <v>5.4563609068798103E-3</v>
      </c>
      <c r="H8" s="35">
        <v>-0.242730143049838</v>
      </c>
      <c r="I8" s="132">
        <f t="shared" si="0"/>
        <v>4.6771707992038207</v>
      </c>
    </row>
    <row r="9" spans="1:9">
      <c r="A9" s="10" t="s">
        <v>388</v>
      </c>
      <c r="B9" s="62">
        <v>6489</v>
      </c>
      <c r="C9" s="62" t="s">
        <v>388</v>
      </c>
      <c r="D9" s="62">
        <v>2.1052482930051299</v>
      </c>
      <c r="E9" s="62">
        <v>3.3323601908172802</v>
      </c>
      <c r="F9" s="62">
        <v>4.0128406322072797E-3</v>
      </c>
      <c r="G9" s="127">
        <v>1.9219394606887499E-2</v>
      </c>
      <c r="H9" s="62">
        <v>-2.3207473730368799</v>
      </c>
      <c r="I9" s="64">
        <f t="shared" si="0"/>
        <v>4.3027180113549726</v>
      </c>
    </row>
    <row r="10" spans="1:9">
      <c r="A10" s="126" t="s">
        <v>124</v>
      </c>
      <c r="B10" s="35">
        <v>238</v>
      </c>
      <c r="C10" s="35" t="s">
        <v>124</v>
      </c>
      <c r="D10" s="35">
        <v>2.0623965458382698</v>
      </c>
      <c r="E10" s="35">
        <v>2.6413477076866099</v>
      </c>
      <c r="F10" s="35">
        <v>1.7303804992397899E-2</v>
      </c>
      <c r="G10" s="92">
        <v>4.6313125126711902E-2</v>
      </c>
      <c r="H10" s="35">
        <v>-3.7151756750312499</v>
      </c>
      <c r="I10" s="132">
        <f t="shared" si="0"/>
        <v>4.1767956052993283</v>
      </c>
    </row>
    <row r="11" spans="1:9">
      <c r="A11" s="126" t="s">
        <v>348</v>
      </c>
      <c r="B11" s="35">
        <v>5992</v>
      </c>
      <c r="C11" s="35" t="s">
        <v>348</v>
      </c>
      <c r="D11" s="35">
        <v>1.9058896242904799</v>
      </c>
      <c r="E11" s="35">
        <v>6.0048971618797999</v>
      </c>
      <c r="F11" s="92">
        <v>1.51636531581115E-5</v>
      </c>
      <c r="G11" s="92">
        <v>1.37989243738815E-3</v>
      </c>
      <c r="H11" s="35">
        <v>3.18224027323381</v>
      </c>
      <c r="I11" s="132">
        <f t="shared" si="0"/>
        <v>3.7473990757156121</v>
      </c>
    </row>
    <row r="12" spans="1:9">
      <c r="A12" s="126" t="s">
        <v>183</v>
      </c>
      <c r="B12" s="35">
        <v>10082</v>
      </c>
      <c r="C12" s="35" t="s">
        <v>183</v>
      </c>
      <c r="D12" s="35">
        <v>1.89439338387061</v>
      </c>
      <c r="E12" s="35">
        <v>4.1367163107248901</v>
      </c>
      <c r="F12" s="35">
        <v>7.1036042748135397E-4</v>
      </c>
      <c r="G12" s="92">
        <v>6.8399609527335301E-3</v>
      </c>
      <c r="H12" s="35">
        <v>-0.62963926219549604</v>
      </c>
      <c r="I12" s="132">
        <f t="shared" si="0"/>
        <v>3.7176562630031027</v>
      </c>
    </row>
    <row r="13" spans="1:9">
      <c r="A13" s="126" t="s">
        <v>174</v>
      </c>
      <c r="B13" s="35">
        <v>4915</v>
      </c>
      <c r="C13" s="35" t="s">
        <v>174</v>
      </c>
      <c r="D13" s="35">
        <v>1.76915485759526</v>
      </c>
      <c r="E13" s="35">
        <v>4.0424282992184599</v>
      </c>
      <c r="F13" s="35">
        <v>8.6971325898855503E-4</v>
      </c>
      <c r="G13" s="92">
        <v>6.8399609527335301E-3</v>
      </c>
      <c r="H13" s="35">
        <v>-0.82868616975504095</v>
      </c>
      <c r="I13" s="132">
        <f t="shared" si="0"/>
        <v>3.4085422305383246</v>
      </c>
    </row>
    <row r="14" spans="1:9">
      <c r="A14" s="126" t="s">
        <v>351</v>
      </c>
      <c r="B14" s="35">
        <v>6092</v>
      </c>
      <c r="C14" s="35" t="s">
        <v>351</v>
      </c>
      <c r="D14" s="35">
        <v>1.7323643244199101</v>
      </c>
      <c r="E14" s="35">
        <v>2.6654478138365998</v>
      </c>
      <c r="F14" s="35">
        <v>1.64621108137839E-2</v>
      </c>
      <c r="G14" s="92">
        <v>4.6158772793162502E-2</v>
      </c>
      <c r="H14" s="35">
        <v>-3.6683671038899801</v>
      </c>
      <c r="I14" s="132">
        <f t="shared" si="0"/>
        <v>3.3227190781505498</v>
      </c>
    </row>
    <row r="15" spans="1:9">
      <c r="A15" s="126" t="s">
        <v>5</v>
      </c>
      <c r="B15" s="35">
        <v>2290</v>
      </c>
      <c r="C15" s="35" t="s">
        <v>5</v>
      </c>
      <c r="D15" s="35">
        <v>1.69759376199455</v>
      </c>
      <c r="E15" s="35">
        <v>4.7484424662384903</v>
      </c>
      <c r="F15" s="35">
        <v>1.93762592210415E-4</v>
      </c>
      <c r="G15" s="92">
        <v>3.9309679800086901E-3</v>
      </c>
      <c r="H15" s="35">
        <v>0.65343760880127699</v>
      </c>
      <c r="I15" s="132">
        <f t="shared" si="0"/>
        <v>3.2435951533334908</v>
      </c>
    </row>
    <row r="16" spans="1:9">
      <c r="A16" s="126" t="s">
        <v>171</v>
      </c>
      <c r="B16" s="35">
        <v>387758</v>
      </c>
      <c r="C16" s="35" t="s">
        <v>171</v>
      </c>
      <c r="D16" s="35">
        <v>1.6224089148986101</v>
      </c>
      <c r="E16" s="35">
        <v>3.6664513606386002</v>
      </c>
      <c r="F16" s="35">
        <v>1.9545677749041898E-3</v>
      </c>
      <c r="G16" s="92">
        <v>1.36819744243293E-2</v>
      </c>
      <c r="H16" s="35">
        <v>-1.6218224243824</v>
      </c>
      <c r="I16" s="132">
        <f t="shared" si="0"/>
        <v>3.0788869908733933</v>
      </c>
    </row>
    <row r="17" spans="1:9">
      <c r="A17" s="126" t="s">
        <v>332</v>
      </c>
      <c r="B17" s="35">
        <v>10687</v>
      </c>
      <c r="C17" s="35" t="s">
        <v>332</v>
      </c>
      <c r="D17" s="35">
        <v>1.6215659289030699</v>
      </c>
      <c r="E17" s="35">
        <v>4.4895223414877803</v>
      </c>
      <c r="F17" s="35">
        <v>3.3462838740201998E-4</v>
      </c>
      <c r="G17" s="92">
        <v>4.3501690362262599E-3</v>
      </c>
      <c r="H17" s="35">
        <v>0.112840996904361</v>
      </c>
      <c r="I17" s="132">
        <f t="shared" si="0"/>
        <v>3.077088481549727</v>
      </c>
    </row>
    <row r="18" spans="1:9">
      <c r="A18" s="126" t="s">
        <v>155</v>
      </c>
      <c r="B18" s="35">
        <v>2138</v>
      </c>
      <c r="C18" s="35" t="s">
        <v>155</v>
      </c>
      <c r="D18" s="35">
        <v>1.4778551521963701</v>
      </c>
      <c r="E18" s="35">
        <v>4.0254800273625202</v>
      </c>
      <c r="F18" s="35">
        <v>9.0197287288793805E-4</v>
      </c>
      <c r="G18" s="92">
        <v>6.8399609527335301E-3</v>
      </c>
      <c r="H18" s="35">
        <v>-0.86447473161438904</v>
      </c>
      <c r="I18" s="132">
        <f t="shared" si="0"/>
        <v>2.7853432964737044</v>
      </c>
    </row>
    <row r="19" spans="1:9">
      <c r="A19" s="126" t="s">
        <v>197</v>
      </c>
      <c r="B19" s="35">
        <v>7101</v>
      </c>
      <c r="C19" s="35" t="s">
        <v>197</v>
      </c>
      <c r="D19" s="35">
        <v>1.3824927126586899</v>
      </c>
      <c r="E19" s="35">
        <v>3.2387356663300699</v>
      </c>
      <c r="F19" s="35">
        <v>4.9051538420619703E-3</v>
      </c>
      <c r="G19" s="92">
        <v>2.12556666489352E-2</v>
      </c>
      <c r="H19" s="35">
        <v>-2.5146297169015499</v>
      </c>
      <c r="I19" s="132">
        <f t="shared" si="0"/>
        <v>2.6071845585982327</v>
      </c>
    </row>
    <row r="20" spans="1:9">
      <c r="A20" s="126" t="s">
        <v>154</v>
      </c>
      <c r="B20" s="35">
        <v>2149</v>
      </c>
      <c r="C20" s="35" t="s">
        <v>154</v>
      </c>
      <c r="D20" s="35">
        <v>1.3678978580117001</v>
      </c>
      <c r="E20" s="35">
        <v>2.6892626492570502</v>
      </c>
      <c r="F20" s="35">
        <v>1.5668969910047799E-2</v>
      </c>
      <c r="G20" s="92">
        <v>4.6158772793162502E-2</v>
      </c>
      <c r="H20" s="35">
        <v>-3.6219489626715999</v>
      </c>
      <c r="I20" s="132">
        <f t="shared" si="0"/>
        <v>2.5809422451919044</v>
      </c>
    </row>
    <row r="21" spans="1:9">
      <c r="A21" s="126" t="s">
        <v>255</v>
      </c>
      <c r="B21" s="35">
        <v>120114</v>
      </c>
      <c r="C21" s="35" t="s">
        <v>255</v>
      </c>
      <c r="D21" s="35">
        <v>1.3214344957272</v>
      </c>
      <c r="E21" s="35">
        <v>3.3018689698715402</v>
      </c>
      <c r="F21" s="35">
        <v>4.2842590348948799E-3</v>
      </c>
      <c r="G21" s="92">
        <v>1.9493378608771698E-2</v>
      </c>
      <c r="H21" s="35">
        <v>-2.38400966226077</v>
      </c>
      <c r="I21" s="132">
        <f t="shared" si="0"/>
        <v>2.4991448041398745</v>
      </c>
    </row>
    <row r="22" spans="1:9">
      <c r="A22" s="126" t="s">
        <v>160</v>
      </c>
      <c r="B22" s="35">
        <v>23544</v>
      </c>
      <c r="C22" s="35" t="s">
        <v>160</v>
      </c>
      <c r="D22" s="35">
        <v>1.2253750745054499</v>
      </c>
      <c r="E22" s="35">
        <v>2.7720986045282401</v>
      </c>
      <c r="F22" s="35">
        <v>1.31860658778784E-2</v>
      </c>
      <c r="G22" s="92">
        <v>4.28547141031047E-2</v>
      </c>
      <c r="H22" s="35">
        <v>-3.4592814506404501</v>
      </c>
      <c r="I22" s="132">
        <f t="shared" si="0"/>
        <v>2.3381622978374415</v>
      </c>
    </row>
    <row r="23" spans="1:9">
      <c r="A23" s="126" t="s">
        <v>241</v>
      </c>
      <c r="B23" s="35">
        <v>1956</v>
      </c>
      <c r="C23" s="35" t="s">
        <v>241</v>
      </c>
      <c r="D23" s="35">
        <v>1.1866001009317</v>
      </c>
      <c r="E23" s="35">
        <v>3.0821362335519198</v>
      </c>
      <c r="F23" s="35">
        <v>6.8532679077958998E-3</v>
      </c>
      <c r="G23" s="92">
        <v>2.83476081640649E-2</v>
      </c>
      <c r="H23" s="35">
        <v>-2.8361660012874399</v>
      </c>
      <c r="I23" s="132">
        <f t="shared" si="0"/>
        <v>2.2761570452046795</v>
      </c>
    </row>
    <row r="24" spans="1:9">
      <c r="A24" s="126" t="s">
        <v>258</v>
      </c>
      <c r="B24" s="35">
        <v>2273</v>
      </c>
      <c r="C24" s="35" t="s">
        <v>258</v>
      </c>
      <c r="D24" s="35">
        <v>1.1776461460155601</v>
      </c>
      <c r="E24" s="35">
        <v>3.5253209230848399</v>
      </c>
      <c r="F24" s="35">
        <v>2.6495188193956499E-3</v>
      </c>
      <c r="G24" s="92">
        <v>1.72218723260717E-2</v>
      </c>
      <c r="H24" s="35">
        <v>-1.91815680271947</v>
      </c>
      <c r="I24" s="132">
        <f t="shared" si="0"/>
        <v>2.2620740322054247</v>
      </c>
    </row>
    <row r="25" spans="1:9">
      <c r="A25" s="126" t="s">
        <v>185</v>
      </c>
      <c r="B25" s="35">
        <v>7976</v>
      </c>
      <c r="C25" s="35" t="s">
        <v>185</v>
      </c>
      <c r="D25" s="35">
        <v>1.16128302403726</v>
      </c>
      <c r="E25" s="35">
        <v>2.94388458573669</v>
      </c>
      <c r="F25" s="35">
        <v>9.1893127305495096E-3</v>
      </c>
      <c r="G25" s="92">
        <v>3.4842810770000197E-2</v>
      </c>
      <c r="H25" s="35">
        <v>-3.11653421634011</v>
      </c>
      <c r="I25" s="132">
        <f t="shared" si="0"/>
        <v>2.2365624217041531</v>
      </c>
    </row>
    <row r="26" spans="1:9">
      <c r="A26" s="126" t="s">
        <v>166</v>
      </c>
      <c r="B26" s="35">
        <v>6585</v>
      </c>
      <c r="C26" s="35" t="s">
        <v>166</v>
      </c>
      <c r="D26" s="35">
        <v>1.1469050977522799</v>
      </c>
      <c r="E26" s="35">
        <v>2.6573951005946301</v>
      </c>
      <c r="F26" s="35">
        <v>1.6738895628289702E-2</v>
      </c>
      <c r="G26" s="92">
        <v>4.6158772793162502E-2</v>
      </c>
      <c r="H26" s="35">
        <v>-3.6840262711035998</v>
      </c>
      <c r="I26" s="132">
        <f t="shared" si="0"/>
        <v>2.2143834993172882</v>
      </c>
    </row>
    <row r="27" spans="1:9">
      <c r="A27" s="126" t="s">
        <v>165</v>
      </c>
      <c r="B27" s="35">
        <v>429</v>
      </c>
      <c r="C27" s="35" t="s">
        <v>165</v>
      </c>
      <c r="D27" s="35">
        <v>1.09442507763296</v>
      </c>
      <c r="E27" s="35">
        <v>2.8927763868778902</v>
      </c>
      <c r="F27" s="35">
        <v>1.02359380394584E-2</v>
      </c>
      <c r="G27" s="92">
        <v>3.7258814463628699E-2</v>
      </c>
      <c r="H27" s="35">
        <v>-3.2192088978675799</v>
      </c>
      <c r="I27" s="132">
        <f t="shared" si="0"/>
        <v>2.1352797251316176</v>
      </c>
    </row>
    <row r="28" spans="1:9">
      <c r="A28" s="126" t="s">
        <v>162</v>
      </c>
      <c r="B28" s="35">
        <v>5803</v>
      </c>
      <c r="C28" s="35" t="s">
        <v>162</v>
      </c>
      <c r="D28" s="35">
        <v>1.0856684804523</v>
      </c>
      <c r="E28" s="35">
        <v>3.41963517951688</v>
      </c>
      <c r="F28" s="35">
        <v>3.32648006662994E-3</v>
      </c>
      <c r="G28" s="92">
        <v>1.9219394606887499E-2</v>
      </c>
      <c r="H28" s="35">
        <v>-2.1391001910717402</v>
      </c>
      <c r="I28" s="132">
        <f t="shared" si="0"/>
        <v>2.1223586611590366</v>
      </c>
    </row>
    <row r="29" spans="1:9">
      <c r="A29" s="126" t="s">
        <v>399</v>
      </c>
      <c r="B29" s="35">
        <v>27324</v>
      </c>
      <c r="C29" s="35" t="s">
        <v>399</v>
      </c>
      <c r="D29" s="35">
        <v>1.0740320851343499</v>
      </c>
      <c r="E29" s="35">
        <v>2.6806678429558799</v>
      </c>
      <c r="F29" s="35">
        <v>1.5950897126816101E-2</v>
      </c>
      <c r="G29" s="92">
        <v>4.6158772793162502E-2</v>
      </c>
      <c r="H29" s="35">
        <v>-3.6387198347389602</v>
      </c>
      <c r="I29" s="132">
        <f t="shared" si="0"/>
        <v>2.1053091303846743</v>
      </c>
    </row>
    <row r="30" spans="1:9">
      <c r="A30" s="126" t="s">
        <v>8</v>
      </c>
      <c r="B30" s="35">
        <v>2823</v>
      </c>
      <c r="C30" s="35" t="s">
        <v>8</v>
      </c>
      <c r="D30" s="35">
        <v>1.0577352782277201</v>
      </c>
      <c r="E30" s="35">
        <v>3.3917701422623998</v>
      </c>
      <c r="F30" s="35">
        <v>3.5319252581600402E-3</v>
      </c>
      <c r="G30" s="92">
        <v>1.9219394606887499E-2</v>
      </c>
      <c r="H30" s="35">
        <v>-2.1971830998123201</v>
      </c>
      <c r="I30" s="132">
        <f t="shared" si="0"/>
        <v>2.0816611939157852</v>
      </c>
    </row>
    <row r="31" spans="1:9">
      <c r="A31" s="126" t="s">
        <v>179</v>
      </c>
      <c r="B31" s="35">
        <v>2115</v>
      </c>
      <c r="C31" s="35" t="s">
        <v>179</v>
      </c>
      <c r="D31" s="35">
        <v>1.0418458774671799</v>
      </c>
      <c r="E31" s="35">
        <v>2.8370973683926701</v>
      </c>
      <c r="F31" s="35">
        <v>1.1507711742348299E-2</v>
      </c>
      <c r="G31" s="92">
        <v>3.96617990094957E-2</v>
      </c>
      <c r="H31" s="35">
        <v>-3.3304055935953398</v>
      </c>
      <c r="I31" s="132">
        <f t="shared" si="0"/>
        <v>2.0588602079085567</v>
      </c>
    </row>
    <row r="33" spans="1:10">
      <c r="A33" s="3" t="s">
        <v>433</v>
      </c>
    </row>
    <row r="34" spans="1:10">
      <c r="A34" s="126" t="s">
        <v>121</v>
      </c>
      <c r="B34" s="35" t="s">
        <v>78</v>
      </c>
      <c r="C34" s="35" t="s">
        <v>79</v>
      </c>
      <c r="D34" s="35" t="s">
        <v>80</v>
      </c>
      <c r="E34" s="35" t="s">
        <v>81</v>
      </c>
      <c r="F34" s="35" t="s">
        <v>82</v>
      </c>
      <c r="G34" s="92" t="s">
        <v>148</v>
      </c>
      <c r="H34" s="35" t="s">
        <v>432</v>
      </c>
      <c r="I34" s="132" t="s">
        <v>149</v>
      </c>
      <c r="J34" s="132" t="s">
        <v>149</v>
      </c>
    </row>
    <row r="35" spans="1:10">
      <c r="A35" s="126" t="s">
        <v>191</v>
      </c>
      <c r="B35" s="35">
        <v>7450</v>
      </c>
      <c r="C35" s="35" t="s">
        <v>191</v>
      </c>
      <c r="D35" s="35">
        <v>-3.4697988032085401</v>
      </c>
      <c r="E35" s="35">
        <v>-2.8264483664117002</v>
      </c>
      <c r="F35" s="35">
        <v>1.17677865193009E-2</v>
      </c>
      <c r="G35" s="92">
        <v>3.96617990094957E-2</v>
      </c>
      <c r="H35" s="35">
        <v>-3.3515904819986502</v>
      </c>
      <c r="I35" s="132">
        <f>2^D35</f>
        <v>9.0258161154369854E-2</v>
      </c>
      <c r="J35" s="132">
        <f>-(1/I35)</f>
        <v>-11.079330524911596</v>
      </c>
    </row>
    <row r="36" spans="1:10">
      <c r="A36" s="126" t="s">
        <v>156</v>
      </c>
      <c r="B36" s="35">
        <v>4155</v>
      </c>
      <c r="C36" s="35" t="s">
        <v>156</v>
      </c>
      <c r="D36" s="35">
        <v>-2.6412238121560598</v>
      </c>
      <c r="E36" s="35">
        <v>-5.2545783630510003</v>
      </c>
      <c r="F36" s="92">
        <v>6.7881135832373706E-5</v>
      </c>
      <c r="G36" s="92">
        <v>2.05906112024867E-3</v>
      </c>
      <c r="H36" s="35">
        <v>1.6936593895374501</v>
      </c>
      <c r="I36" s="132">
        <f>2^D36</f>
        <v>0.16029220652253956</v>
      </c>
      <c r="J36" s="132">
        <f>-(1/I36)</f>
        <v>-6.2386064905743535</v>
      </c>
    </row>
    <row r="37" spans="1:10">
      <c r="A37" s="126" t="s">
        <v>211</v>
      </c>
      <c r="B37" s="35">
        <v>942</v>
      </c>
      <c r="C37" s="35" t="s">
        <v>211</v>
      </c>
      <c r="D37" s="35">
        <v>-2.4705750736265699</v>
      </c>
      <c r="E37" s="35">
        <v>-3.3633782362950502</v>
      </c>
      <c r="F37" s="35">
        <v>3.7541827460059402E-3</v>
      </c>
      <c r="G37" s="92">
        <v>1.9219394606887499E-2</v>
      </c>
      <c r="H37" s="35">
        <v>-2.2562821597400702</v>
      </c>
      <c r="I37" s="132">
        <f>2^D37</f>
        <v>0.18041921808084707</v>
      </c>
      <c r="J37" s="132">
        <f>-(1/I37)</f>
        <v>-5.5426467902764838</v>
      </c>
    </row>
    <row r="38" spans="1:10">
      <c r="A38" s="126" t="s">
        <v>157</v>
      </c>
      <c r="B38" s="35">
        <v>6663</v>
      </c>
      <c r="C38" s="35" t="s">
        <v>157</v>
      </c>
      <c r="D38" s="35">
        <v>-2.0621368558870401</v>
      </c>
      <c r="E38" s="35">
        <v>-2.6038611137226901</v>
      </c>
      <c r="F38" s="35">
        <v>1.86952675833718E-2</v>
      </c>
      <c r="G38" s="92">
        <v>4.8607695716766597E-2</v>
      </c>
      <c r="H38" s="35">
        <v>-3.7876432104366198</v>
      </c>
      <c r="I38" s="132">
        <f>2^D38</f>
        <v>0.23946108789477463</v>
      </c>
      <c r="J38" s="132">
        <f>-(1/I38)</f>
        <v>-4.176043835729276</v>
      </c>
    </row>
    <row r="39" spans="1:10">
      <c r="A39" s="126" t="s">
        <v>196</v>
      </c>
      <c r="B39" s="35">
        <v>968</v>
      </c>
      <c r="C39" s="35" t="s">
        <v>196</v>
      </c>
      <c r="D39" s="35">
        <v>-1.27862883427785</v>
      </c>
      <c r="E39" s="35">
        <v>-4.0728173481547998</v>
      </c>
      <c r="F39" s="35">
        <v>8.1475629944630199E-4</v>
      </c>
      <c r="G39" s="92">
        <v>6.8399609527335301E-3</v>
      </c>
      <c r="H39" s="35">
        <v>-0.76452111813325996</v>
      </c>
      <c r="I39" s="132">
        <f>2^D39</f>
        <v>0.41218707322464776</v>
      </c>
      <c r="J39" s="132">
        <f>-(1/I39)</f>
        <v>-2.426082875857162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0-Introduction and glossary</vt:lpstr>
      <vt:lpstr>1-All tumors TLDA</vt:lpstr>
      <vt:lpstr>2-Per grade TLDA</vt:lpstr>
      <vt:lpstr>3-Per phenotype TLDA</vt:lpstr>
      <vt:lpstr>4-Non-TLDA q-PCR</vt:lpstr>
      <vt:lpstr>5- TLDA gene references</vt:lpstr>
      <vt:lpstr>6- Non-TLDA genes references</vt:lpstr>
      <vt:lpstr>7- A2B5+ vs. A2B5- TLDA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romane</dc:creator>
  <cp:lastModifiedBy>Romane Auvergne</cp:lastModifiedBy>
  <dcterms:created xsi:type="dcterms:W3CDTF">2010-02-22T02:09:14Z</dcterms:created>
  <dcterms:modified xsi:type="dcterms:W3CDTF">2012-07-28T20:22:22Z</dcterms:modified>
</cp:coreProperties>
</file>