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Management Plan\"/>
    </mc:Choice>
  </mc:AlternateContent>
  <xr:revisionPtr revIDLastSave="0" documentId="13_ncr:1_{07DF3ED6-73BD-4B47-A554-0DB97CDC6B28}" xr6:coauthVersionLast="36" xr6:coauthVersionMax="36" xr10:uidLastSave="{00000000-0000-0000-0000-000000000000}"/>
  <workbookProtection workbookAlgorithmName="SHA-512" workbookHashValue="Qu7xj9UjX3+kVA61CJAJ9u/vJDX6jx9yt33E9FBHKzY5jaxwxjRVR36+KDwGBEPvh1drX2hhz0BnI97DN+Hy9A==" workbookSaltValue="/Ps6YVm5cCqmnsER8CU+ow==" workbookSpinCount="100000" lockStructure="1"/>
  <bookViews>
    <workbookView xWindow="0" yWindow="0" windowWidth="28800" windowHeight="12300" xr2:uid="{00000000-000D-0000-FFFF-FFFF00000000}"/>
  </bookViews>
  <sheets>
    <sheet name="Directions" sheetId="6" r:id="rId1"/>
    <sheet name="Bulk Transcriptomics" sheetId="2" r:id="rId2"/>
    <sheet name="Single-cell Transcriptomics" sheetId="3" r:id="rId3"/>
    <sheet name="Whole Genome" sheetId="4" r:id="rId4"/>
    <sheet name="Other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11" i="4"/>
  <c r="E11" i="3"/>
  <c r="D11" i="2"/>
</calcChain>
</file>

<file path=xl/sharedStrings.xml><?xml version="1.0" encoding="utf-8"?>
<sst xmlns="http://schemas.openxmlformats.org/spreadsheetml/2006/main" count="70" uniqueCount="54">
  <si>
    <t>Cycles</t>
  </si>
  <si>
    <t>Cluster/Read Depth per sample</t>
  </si>
  <si>
    <t>Cluster/Read Depth per cell</t>
  </si>
  <si>
    <t>Genome Size</t>
  </si>
  <si>
    <t>Average Coverage</t>
  </si>
  <si>
    <t xml:space="preserve">GRC recommendations for each library preparation type will be listed. </t>
  </si>
  <si>
    <t>URGenomics@urmc.rochester.edu</t>
  </si>
  <si>
    <t>Complete the yellow fields only</t>
  </si>
  <si>
    <t>GRC Recommendations for Bulk Transcriptomics:</t>
  </si>
  <si>
    <t>Stranded mRNA</t>
  </si>
  <si>
    <t>100 cycles</t>
  </si>
  <si>
    <t>30 Million Clusters/Read depth per sample</t>
  </si>
  <si>
    <t>Stranded Total</t>
  </si>
  <si>
    <t>50 Million Clusters/Read depth per sample</t>
  </si>
  <si>
    <t>Low Input mRNA</t>
  </si>
  <si>
    <t>25 Million Clusters/Read Depth per sample</t>
  </si>
  <si>
    <t>Low Input Total</t>
  </si>
  <si>
    <t xml:space="preserve">10X Genomics </t>
  </si>
  <si>
    <t># single cells: Depends on project</t>
  </si>
  <si>
    <t>50-100K reads per cell</t>
  </si>
  <si>
    <t>Sample #</t>
  </si>
  <si>
    <t># Single Cells</t>
  </si>
  <si>
    <t>Est. Project Size (GB)</t>
  </si>
  <si>
    <t>Factors that determine Cell Target:</t>
  </si>
  <si>
    <t xml:space="preserve"> - Expected Cellular Heterogeneity</t>
  </si>
  <si>
    <t xml:space="preserve"> - Total number of cells </t>
  </si>
  <si>
    <t xml:space="preserve"> - Minimum # cells in subpopulation</t>
  </si>
  <si>
    <t xml:space="preserve">        *50-100 cells per subpopulation</t>
  </si>
  <si>
    <t xml:space="preserve">The Genomics Research Center (GRC) has developed a calculator to determine approximate data size </t>
  </si>
  <si>
    <t>for sequencing projects.</t>
  </si>
  <si>
    <t>WGS</t>
  </si>
  <si>
    <t>Species Dependent</t>
  </si>
  <si>
    <t>Non-Cancer: 30X</t>
  </si>
  <si>
    <t>Cancer with &lt;50% tumor/cancer cell content: 60X or greater</t>
  </si>
  <si>
    <t>WGBS</t>
  </si>
  <si>
    <t xml:space="preserve">Species Dependent </t>
  </si>
  <si>
    <t>4X or 10X</t>
  </si>
  <si>
    <t>GRC Recommendations for Single Cell:</t>
  </si>
  <si>
    <t>GRC Recommendations for WGS:</t>
  </si>
  <si>
    <t>Important Considerations if you use this tool:</t>
  </si>
  <si>
    <t>1. This tool is based on assumptions, which may or may not be correct at the time of sequencing</t>
  </si>
  <si>
    <t>1. Select the library preparation type tab below.</t>
  </si>
  <si>
    <t>Instructions:</t>
  </si>
  <si>
    <t>2. Complete the YELLOW fields to determine approximate data size (GB - in green)</t>
  </si>
  <si>
    <t>Genomics Research Center:</t>
  </si>
  <si>
    <t xml:space="preserve">Miner Library: </t>
  </si>
  <si>
    <t>Ex: changes in read length or sample number</t>
  </si>
  <si>
    <t>https://www.rochester.edu/university-research/resources/data-management/</t>
  </si>
  <si>
    <t>https://libguides.urmc.rochester.edu/datamanagement</t>
  </si>
  <si>
    <t>Office for the Vice President of Research:</t>
  </si>
  <si>
    <t>3. If you are unsure how to use this tool or have questions with the parameters, we strongly suggest you contact the GRC</t>
  </si>
  <si>
    <t xml:space="preserve">or Miner Library for further assistance before submitting. </t>
  </si>
  <si>
    <t>Contact Information and Resources:</t>
  </si>
  <si>
    <t>2. This is an estimation that attempts to account for overage but is not definitive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</si>
</sst>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44" fontId="0" fillId="0" borderId="0" xfId="2" applyFont="1"/>
    <xf numFmtId="43" fontId="0" fillId="0" borderId="0" xfId="1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0" xfId="0" applyNumberFormat="1"/>
    <xf numFmtId="0" fontId="5" fillId="0" borderId="0" xfId="0" applyFont="1"/>
    <xf numFmtId="0" fontId="0" fillId="0" borderId="0" xfId="0" applyFill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 applyAlignment="1">
      <alignment horizontal="center"/>
    </xf>
    <xf numFmtId="43" fontId="2" fillId="3" borderId="6" xfId="0" applyNumberFormat="1" applyFont="1" applyFill="1" applyBorder="1" applyAlignment="1" applyProtection="1">
      <alignment horizontal="center"/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43" fontId="3" fillId="2" borderId="5" xfId="1" applyFont="1" applyFill="1" applyBorder="1" applyAlignment="1" applyProtection="1">
      <protection locked="0"/>
    </xf>
    <xf numFmtId="0" fontId="3" fillId="2" borderId="5" xfId="1" applyNumberFormat="1" applyFont="1" applyFill="1" applyBorder="1" applyAlignment="1" applyProtection="1">
      <alignment horizontal="center"/>
      <protection locked="0"/>
    </xf>
    <xf numFmtId="43" fontId="6" fillId="0" borderId="0" xfId="0" applyNumberFormat="1" applyFont="1" applyAlignment="1">
      <alignment horizontal="center"/>
    </xf>
    <xf numFmtId="43" fontId="3" fillId="2" borderId="5" xfId="1" applyFont="1" applyFill="1" applyBorder="1" applyAlignment="1" applyProtection="1">
      <alignment horizontal="center"/>
      <protection locked="0"/>
    </xf>
    <xf numFmtId="0" fontId="2" fillId="0" borderId="0" xfId="0" applyFont="1"/>
    <xf numFmtId="0" fontId="8" fillId="0" borderId="0" xfId="0" applyFont="1"/>
    <xf numFmtId="0" fontId="9" fillId="0" borderId="0" xfId="3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10</xdr:col>
      <xdr:colOff>165100</xdr:colOff>
      <xdr:row>7</xdr:row>
      <xdr:rowOff>143510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7070725" cy="1543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869950</xdr:colOff>
      <xdr:row>7</xdr:row>
      <xdr:rowOff>143510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0725" cy="1543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1327150</xdr:colOff>
      <xdr:row>7</xdr:row>
      <xdr:rowOff>153035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7070725" cy="1543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2222500</xdr:colOff>
      <xdr:row>7</xdr:row>
      <xdr:rowOff>143510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0725" cy="15436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869950</xdr:colOff>
      <xdr:row>7</xdr:row>
      <xdr:rowOff>143510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0725" cy="154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chester.edu/university-research/resources/data-management/" TargetMode="External"/><Relationship Id="rId2" Type="http://schemas.openxmlformats.org/officeDocument/2006/relationships/hyperlink" Target="https://libguides.urmc.rochester.edu/datamanagement" TargetMode="External"/><Relationship Id="rId1" Type="http://schemas.openxmlformats.org/officeDocument/2006/relationships/hyperlink" Target="mailto:URGenomics@urmc.rochester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J15" sqref="J15"/>
    </sheetView>
  </sheetViews>
  <sheetFormatPr defaultRowHeight="15.75" x14ac:dyDescent="0.25"/>
  <cols>
    <col min="4" max="4" width="10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33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9" t="s">
        <v>28</v>
      </c>
    </row>
    <row r="11" spans="1:11" x14ac:dyDescent="0.25">
      <c r="A11" s="9" t="s">
        <v>29</v>
      </c>
    </row>
    <row r="12" spans="1:11" x14ac:dyDescent="0.25">
      <c r="A12" s="9"/>
    </row>
    <row r="13" spans="1:11" ht="28.5" customHeight="1" x14ac:dyDescent="0.3">
      <c r="A13" s="24" t="s">
        <v>42</v>
      </c>
    </row>
    <row r="14" spans="1:11" x14ac:dyDescent="0.25">
      <c r="A14" s="9" t="s">
        <v>41</v>
      </c>
    </row>
    <row r="15" spans="1:11" x14ac:dyDescent="0.25">
      <c r="A15" s="9" t="s">
        <v>43</v>
      </c>
    </row>
    <row r="16" spans="1:11" x14ac:dyDescent="0.25">
      <c r="A16" s="9" t="s">
        <v>5</v>
      </c>
    </row>
    <row r="18" spans="1:5" ht="20.25" x14ac:dyDescent="0.3">
      <c r="A18" s="24" t="s">
        <v>39</v>
      </c>
    </row>
    <row r="19" spans="1:5" x14ac:dyDescent="0.25">
      <c r="A19" s="9" t="s">
        <v>40</v>
      </c>
    </row>
    <row r="20" spans="1:5" x14ac:dyDescent="0.25">
      <c r="A20" s="9"/>
      <c r="B20" s="9" t="s">
        <v>46</v>
      </c>
    </row>
    <row r="21" spans="1:5" x14ac:dyDescent="0.25">
      <c r="A21" s="9" t="s">
        <v>53</v>
      </c>
    </row>
    <row r="22" spans="1:5" x14ac:dyDescent="0.25">
      <c r="A22" s="9" t="s">
        <v>50</v>
      </c>
    </row>
    <row r="23" spans="1:5" x14ac:dyDescent="0.25">
      <c r="A23" s="9" t="s">
        <v>51</v>
      </c>
    </row>
    <row r="24" spans="1:5" x14ac:dyDescent="0.25">
      <c r="A24" s="9"/>
    </row>
    <row r="25" spans="1:5" x14ac:dyDescent="0.25">
      <c r="A25" s="9"/>
    </row>
    <row r="26" spans="1:5" ht="20.25" x14ac:dyDescent="0.3">
      <c r="A26" s="24" t="s">
        <v>52</v>
      </c>
    </row>
    <row r="27" spans="1:5" x14ac:dyDescent="0.25">
      <c r="A27" s="27" t="s">
        <v>44</v>
      </c>
      <c r="B27" s="27"/>
      <c r="C27" s="27"/>
      <c r="D27" s="27"/>
      <c r="E27" s="26" t="s">
        <v>6</v>
      </c>
    </row>
    <row r="28" spans="1:5" x14ac:dyDescent="0.25">
      <c r="A28" s="27" t="s">
        <v>45</v>
      </c>
      <c r="B28" s="27"/>
      <c r="C28" s="27"/>
      <c r="D28" s="27"/>
      <c r="E28" s="26" t="s">
        <v>48</v>
      </c>
    </row>
    <row r="29" spans="1:5" x14ac:dyDescent="0.25">
      <c r="A29" s="28" t="s">
        <v>49</v>
      </c>
      <c r="B29" s="28"/>
      <c r="C29" s="28"/>
      <c r="D29" s="28"/>
      <c r="E29" s="26" t="s">
        <v>47</v>
      </c>
    </row>
    <row r="30" spans="1:5" x14ac:dyDescent="0.25">
      <c r="E30" s="9"/>
    </row>
    <row r="31" spans="1:5" x14ac:dyDescent="0.25">
      <c r="E31" s="9"/>
    </row>
    <row r="32" spans="1:5" x14ac:dyDescent="0.25">
      <c r="E32" s="9"/>
    </row>
  </sheetData>
  <sheetProtection algorithmName="SHA-512" hashValue="iebb7P/BQ6rrAZ6uNWhoEuAoKxRKB5KLkG8PohI/mMXZHWMP7dcgQvBcfuxfFBrxn1mKDfImV6H02lAzroOZKw==" saltValue="s3RSjSN60EG3X+eCeQfDFg==" spinCount="100000" sheet="1" objects="1" scenarios="1"/>
  <mergeCells count="3">
    <mergeCell ref="A27:D27"/>
    <mergeCell ref="A28:D28"/>
    <mergeCell ref="A29:D29"/>
  </mergeCells>
  <hyperlinks>
    <hyperlink ref="E27" r:id="rId1" xr:uid="{596F3C8E-68B6-4CB1-BC47-97283527864D}"/>
    <hyperlink ref="E28" r:id="rId2" xr:uid="{A11B210E-C997-4659-A6CA-6C09D35EC1A3}"/>
    <hyperlink ref="E29" r:id="rId3" xr:uid="{B9C7F718-62BC-424B-983D-95C044C7D8E2}"/>
  </hyperlinks>
  <pageMargins left="0.7" right="0.7" top="0.75" bottom="0.75" header="0.3" footer="0.3"/>
  <pageSetup scale="84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B11" sqref="B11"/>
    </sheetView>
  </sheetViews>
  <sheetFormatPr defaultColWidth="11" defaultRowHeight="15.75" x14ac:dyDescent="0.25"/>
  <cols>
    <col min="1" max="1" width="22.625" customWidth="1"/>
    <col min="2" max="2" width="16.875" bestFit="1" customWidth="1"/>
    <col min="3" max="3" width="41.875" bestFit="1" customWidth="1"/>
    <col min="4" max="4" width="30.125" bestFit="1" customWidth="1"/>
    <col min="6" max="6" width="7.125" bestFit="1" customWidth="1"/>
    <col min="7" max="7" width="46.125" customWidth="1"/>
  </cols>
  <sheetData>
    <row r="1" spans="1:5" x14ac:dyDescent="0.25">
      <c r="A1" s="8"/>
      <c r="B1" s="8"/>
      <c r="C1" s="8"/>
      <c r="D1" s="8"/>
    </row>
    <row r="2" spans="1:5" x14ac:dyDescent="0.25">
      <c r="A2" s="8"/>
      <c r="B2" s="8"/>
      <c r="C2" s="8"/>
      <c r="D2" s="8"/>
    </row>
    <row r="3" spans="1:5" x14ac:dyDescent="0.25">
      <c r="A3" s="8"/>
      <c r="B3" s="8"/>
      <c r="C3" s="8"/>
      <c r="D3" s="8"/>
    </row>
    <row r="4" spans="1:5" x14ac:dyDescent="0.25">
      <c r="A4" s="8"/>
      <c r="B4" s="8"/>
      <c r="C4" s="8"/>
      <c r="D4" s="8"/>
    </row>
    <row r="5" spans="1:5" x14ac:dyDescent="0.25">
      <c r="A5" s="8"/>
      <c r="B5" s="8"/>
      <c r="C5" s="8"/>
      <c r="D5" s="8"/>
    </row>
    <row r="6" spans="1:5" x14ac:dyDescent="0.25">
      <c r="A6" s="8"/>
      <c r="B6" s="8"/>
      <c r="C6" s="8"/>
      <c r="D6" s="8"/>
    </row>
    <row r="7" spans="1:5" x14ac:dyDescent="0.25">
      <c r="A7" s="8"/>
      <c r="B7" s="8"/>
      <c r="C7" s="8"/>
      <c r="D7" s="8"/>
    </row>
    <row r="8" spans="1:5" x14ac:dyDescent="0.25">
      <c r="A8" s="8"/>
      <c r="B8" s="8"/>
      <c r="C8" s="8"/>
      <c r="D8" s="8"/>
    </row>
    <row r="9" spans="1:5" ht="16.5" thickBot="1" x14ac:dyDescent="0.3"/>
    <row r="10" spans="1:5" ht="20.25" x14ac:dyDescent="0.3">
      <c r="A10" s="4" t="s">
        <v>20</v>
      </c>
      <c r="B10" s="5" t="s">
        <v>0</v>
      </c>
      <c r="C10" s="5" t="s">
        <v>1</v>
      </c>
      <c r="D10" s="3" t="s">
        <v>22</v>
      </c>
    </row>
    <row r="11" spans="1:5" ht="21" thickBot="1" x14ac:dyDescent="0.35">
      <c r="A11" s="18">
        <v>16</v>
      </c>
      <c r="B11" s="19">
        <v>100</v>
      </c>
      <c r="C11" s="20">
        <v>30000000</v>
      </c>
      <c r="D11" s="15">
        <f>((((C11/1000000)*(B11*2))/(4*1000))*A11)*4.5</f>
        <v>108</v>
      </c>
      <c r="E11" s="1"/>
    </row>
    <row r="12" spans="1:5" x14ac:dyDescent="0.25">
      <c r="A12" s="7" t="s">
        <v>7</v>
      </c>
    </row>
    <row r="13" spans="1:5" x14ac:dyDescent="0.25">
      <c r="A13" s="7"/>
      <c r="B13" s="6"/>
    </row>
    <row r="14" spans="1:5" x14ac:dyDescent="0.25">
      <c r="A14" s="7"/>
      <c r="B14" s="6"/>
    </row>
    <row r="15" spans="1:5" x14ac:dyDescent="0.25">
      <c r="A15" s="7"/>
      <c r="B15" s="6"/>
    </row>
    <row r="16" spans="1:5" x14ac:dyDescent="0.25">
      <c r="A16" s="10" t="s">
        <v>8</v>
      </c>
      <c r="B16" s="9"/>
      <c r="C16" s="9"/>
    </row>
    <row r="17" spans="1:7" x14ac:dyDescent="0.25">
      <c r="A17" s="25"/>
      <c r="B17" s="9"/>
      <c r="C17" s="9"/>
      <c r="D17" s="6"/>
    </row>
    <row r="18" spans="1:7" x14ac:dyDescent="0.25">
      <c r="A18" s="12" t="s">
        <v>9</v>
      </c>
      <c r="B18" s="12" t="s">
        <v>10</v>
      </c>
      <c r="C18" s="12" t="s">
        <v>11</v>
      </c>
      <c r="D18" s="6"/>
    </row>
    <row r="19" spans="1:7" x14ac:dyDescent="0.25">
      <c r="A19" s="12" t="s">
        <v>12</v>
      </c>
      <c r="B19" s="12" t="s">
        <v>10</v>
      </c>
      <c r="C19" s="12" t="s">
        <v>13</v>
      </c>
      <c r="D19" s="6"/>
    </row>
    <row r="20" spans="1:7" x14ac:dyDescent="0.25">
      <c r="A20" s="12" t="s">
        <v>14</v>
      </c>
      <c r="B20" s="12" t="s">
        <v>10</v>
      </c>
      <c r="C20" s="12" t="s">
        <v>15</v>
      </c>
      <c r="D20" s="6"/>
    </row>
    <row r="21" spans="1:7" x14ac:dyDescent="0.25">
      <c r="A21" s="12" t="s">
        <v>16</v>
      </c>
      <c r="B21" s="12" t="s">
        <v>10</v>
      </c>
      <c r="C21" s="12" t="s">
        <v>13</v>
      </c>
      <c r="G21" s="2"/>
    </row>
    <row r="22" spans="1:7" x14ac:dyDescent="0.25">
      <c r="A22" s="25"/>
      <c r="B22" s="9"/>
      <c r="C22" s="9"/>
    </row>
    <row r="24" spans="1:7" x14ac:dyDescent="0.25">
      <c r="A24" s="12"/>
    </row>
    <row r="27" spans="1:7" x14ac:dyDescent="0.25">
      <c r="G27" s="2"/>
    </row>
  </sheetData>
  <sheetProtection algorithmName="SHA-512" hashValue="Y8WWh8tiGhznGrCsFefHmngx4xqR+iYl8ORlmszt/Pr1JOGK6rzYrPPYyGMqyO7miRXwtdg5gIeVDOeXGPAo0g==" saltValue="lugGUD+M1sJJIKUkeXEw8w==" spinCount="100000" sheet="1" objects="1" scenarios="1" selectLockedCells="1"/>
  <dataConsolidate/>
  <dataValidations count="1">
    <dataValidation type="textLength" operator="equal" allowBlank="1" showInputMessage="1" showErrorMessage="1" sqref="D11" xr:uid="{4F5C2F6F-E471-42BB-B8A4-9E260DB4962B}">
      <formula1>0</formula1>
    </dataValidation>
  </dataValidations>
  <pageMargins left="0.7" right="0.7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Normal="100" workbookViewId="0">
      <selection activeCell="C11" sqref="C11"/>
    </sheetView>
  </sheetViews>
  <sheetFormatPr defaultColWidth="11" defaultRowHeight="15.75" x14ac:dyDescent="0.25"/>
  <cols>
    <col min="1" max="1" width="22.625" customWidth="1"/>
    <col min="2" max="2" width="16.875" customWidth="1"/>
    <col min="3" max="3" width="35.875" customWidth="1"/>
    <col min="4" max="4" width="41.5" customWidth="1"/>
    <col min="5" max="5" width="28.25" customWidth="1"/>
    <col min="7" max="7" width="7.125" bestFit="1" customWidth="1"/>
    <col min="8" max="8" width="46.125" customWidth="1"/>
  </cols>
  <sheetData>
    <row r="1" spans="1:6" x14ac:dyDescent="0.25">
      <c r="A1" s="8"/>
      <c r="B1" s="8"/>
      <c r="C1" s="8"/>
      <c r="D1" s="8"/>
      <c r="E1" s="8"/>
    </row>
    <row r="2" spans="1:6" x14ac:dyDescent="0.25">
      <c r="A2" s="8"/>
      <c r="B2" s="8"/>
      <c r="C2" s="8"/>
      <c r="D2" s="8"/>
      <c r="E2" s="8"/>
    </row>
    <row r="3" spans="1:6" x14ac:dyDescent="0.25">
      <c r="A3" s="8"/>
      <c r="B3" s="8"/>
      <c r="C3" s="8"/>
      <c r="D3" s="8"/>
      <c r="E3" s="8"/>
    </row>
    <row r="4" spans="1:6" x14ac:dyDescent="0.25">
      <c r="A4" s="8"/>
      <c r="B4" s="8"/>
      <c r="C4" s="8"/>
      <c r="D4" s="8"/>
      <c r="E4" s="8"/>
    </row>
    <row r="5" spans="1:6" x14ac:dyDescent="0.25">
      <c r="A5" s="8"/>
      <c r="B5" s="8"/>
      <c r="C5" s="8"/>
      <c r="D5" s="8"/>
      <c r="E5" s="8"/>
    </row>
    <row r="9" spans="1:6" ht="16.5" thickBot="1" x14ac:dyDescent="0.3"/>
    <row r="10" spans="1:6" ht="20.25" x14ac:dyDescent="0.3">
      <c r="A10" s="4" t="s">
        <v>20</v>
      </c>
      <c r="B10" s="5" t="s">
        <v>0</v>
      </c>
      <c r="C10" s="5" t="s">
        <v>21</v>
      </c>
      <c r="D10" s="5" t="s">
        <v>2</v>
      </c>
      <c r="E10" s="3" t="s">
        <v>22</v>
      </c>
    </row>
    <row r="11" spans="1:6" ht="21" thickBot="1" x14ac:dyDescent="0.35">
      <c r="A11" s="18">
        <v>1</v>
      </c>
      <c r="B11" s="19">
        <v>118</v>
      </c>
      <c r="C11" s="20">
        <v>6600</v>
      </c>
      <c r="D11" s="20">
        <v>100000</v>
      </c>
      <c r="E11" s="15">
        <f>((((D11*C11/1000000)*(B11*2))/(4*1000))*A11)*4.5</f>
        <v>175.23</v>
      </c>
      <c r="F11" s="1"/>
    </row>
    <row r="12" spans="1:6" x14ac:dyDescent="0.25">
      <c r="A12" s="7" t="s">
        <v>7</v>
      </c>
      <c r="E12" s="6"/>
    </row>
    <row r="15" spans="1:6" x14ac:dyDescent="0.25">
      <c r="A15" s="7"/>
      <c r="B15" s="6"/>
    </row>
    <row r="16" spans="1:6" x14ac:dyDescent="0.25">
      <c r="A16" s="10" t="s">
        <v>37</v>
      </c>
      <c r="B16" s="9"/>
      <c r="C16" s="9"/>
      <c r="D16" s="13"/>
    </row>
    <row r="17" spans="1:8" x14ac:dyDescent="0.25">
      <c r="A17" s="9"/>
      <c r="B17" s="9"/>
      <c r="C17" s="9"/>
      <c r="D17" s="9"/>
    </row>
    <row r="18" spans="1:8" x14ac:dyDescent="0.25">
      <c r="A18" s="11" t="s">
        <v>17</v>
      </c>
      <c r="B18" s="12">
        <v>118</v>
      </c>
      <c r="C18" s="12" t="s">
        <v>18</v>
      </c>
      <c r="D18" s="9" t="s">
        <v>19</v>
      </c>
    </row>
    <row r="19" spans="1:8" x14ac:dyDescent="0.25">
      <c r="A19" s="11"/>
      <c r="B19" s="12"/>
      <c r="C19" s="14" t="s">
        <v>23</v>
      </c>
      <c r="D19" s="9"/>
    </row>
    <row r="20" spans="1:8" x14ac:dyDescent="0.25">
      <c r="A20" s="11"/>
      <c r="B20" s="12"/>
      <c r="C20" s="12" t="s">
        <v>24</v>
      </c>
      <c r="D20" s="9"/>
    </row>
    <row r="21" spans="1:8" x14ac:dyDescent="0.25">
      <c r="A21" s="11"/>
      <c r="B21" s="12"/>
      <c r="C21" s="12" t="s">
        <v>25</v>
      </c>
      <c r="D21" s="9"/>
      <c r="H21" s="2"/>
    </row>
    <row r="22" spans="1:8" x14ac:dyDescent="0.25">
      <c r="A22" s="9"/>
      <c r="B22" s="9"/>
      <c r="C22" s="12" t="s">
        <v>26</v>
      </c>
      <c r="D22" s="9"/>
    </row>
    <row r="23" spans="1:8" x14ac:dyDescent="0.25">
      <c r="A23" s="9"/>
      <c r="B23" s="9"/>
      <c r="C23" s="13" t="s">
        <v>27</v>
      </c>
      <c r="D23" s="9"/>
    </row>
    <row r="24" spans="1:8" x14ac:dyDescent="0.25">
      <c r="A24" s="9"/>
      <c r="B24" s="9"/>
      <c r="C24" s="13"/>
      <c r="D24" s="9"/>
    </row>
    <row r="25" spans="1:8" x14ac:dyDescent="0.25">
      <c r="A25" s="9"/>
      <c r="B25" s="9"/>
      <c r="C25" s="9"/>
      <c r="D25" s="9"/>
    </row>
    <row r="26" spans="1:8" x14ac:dyDescent="0.25">
      <c r="A26" s="9"/>
      <c r="B26" s="9"/>
      <c r="C26" s="9"/>
      <c r="D26" s="9"/>
    </row>
    <row r="27" spans="1:8" x14ac:dyDescent="0.25">
      <c r="H27" s="2"/>
    </row>
  </sheetData>
  <sheetProtection algorithmName="SHA-512" hashValue="Xg9++moXPUuhFeCtdtGJ1CqX+nSURxJPZK9/xAHow89PMkCA5xWDFV+wUHQlkCod+YRV1ZOXOlkjgMm9AGt4QQ==" saltValue="hrJ9xc5bIIcudKLdbXNrig==" spinCount="100000" sheet="1" objects="1" scenarios="1" selectLockedCells="1"/>
  <dataValidations count="1">
    <dataValidation type="textLength" operator="equal" allowBlank="1" showInputMessage="1" showErrorMessage="1" sqref="E11" xr:uid="{C7A446F0-3A4E-4155-9607-96148AB1449B}">
      <formula1>0</formula1>
    </dataValidation>
  </dataValidation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H28"/>
  <sheetViews>
    <sheetView zoomScaleNormal="100" workbookViewId="0">
      <selection activeCell="A11" sqref="A11"/>
    </sheetView>
  </sheetViews>
  <sheetFormatPr defaultColWidth="11" defaultRowHeight="15.75" x14ac:dyDescent="0.25"/>
  <cols>
    <col min="1" max="1" width="22.625" customWidth="1"/>
    <col min="2" max="2" width="16.875" customWidth="1"/>
    <col min="3" max="3" width="24.125" bestFit="1" customWidth="1"/>
    <col min="4" max="4" width="53.75" bestFit="1" customWidth="1"/>
    <col min="5" max="5" width="32.625" bestFit="1" customWidth="1"/>
    <col min="7" max="7" width="7.125" bestFit="1" customWidth="1"/>
    <col min="8" max="8" width="46.125" customWidth="1"/>
  </cols>
  <sheetData>
    <row r="9" spans="1:6" ht="16.5" thickBot="1" x14ac:dyDescent="0.3"/>
    <row r="10" spans="1:6" ht="20.25" x14ac:dyDescent="0.3">
      <c r="A10" s="4" t="s">
        <v>20</v>
      </c>
      <c r="B10" s="5" t="s">
        <v>0</v>
      </c>
      <c r="C10" s="5" t="s">
        <v>3</v>
      </c>
      <c r="D10" s="5" t="s">
        <v>4</v>
      </c>
      <c r="E10" s="3" t="s">
        <v>22</v>
      </c>
    </row>
    <row r="11" spans="1:6" ht="21" thickBot="1" x14ac:dyDescent="0.35">
      <c r="A11" s="18">
        <v>24</v>
      </c>
      <c r="B11" s="19">
        <v>300</v>
      </c>
      <c r="C11" s="23">
        <v>3300000000</v>
      </c>
      <c r="D11" s="21">
        <v>30</v>
      </c>
      <c r="E11" s="16">
        <f>((((D11*C11)/100000000)*((B11*2))/((4*1000))*A11)*3)/4.5</f>
        <v>2376</v>
      </c>
      <c r="F11" s="1"/>
    </row>
    <row r="12" spans="1:6" x14ac:dyDescent="0.25">
      <c r="A12" s="7" t="s">
        <v>7</v>
      </c>
    </row>
    <row r="13" spans="1:6" x14ac:dyDescent="0.25">
      <c r="A13" s="7"/>
    </row>
    <row r="14" spans="1:6" x14ac:dyDescent="0.25">
      <c r="A14" s="7"/>
    </row>
    <row r="16" spans="1:6" x14ac:dyDescent="0.25">
      <c r="A16" s="10" t="s">
        <v>38</v>
      </c>
    </row>
    <row r="17" spans="1:8" x14ac:dyDescent="0.25">
      <c r="A17" s="9"/>
    </row>
    <row r="18" spans="1:8" x14ac:dyDescent="0.25">
      <c r="A18" s="11" t="s">
        <v>30</v>
      </c>
      <c r="B18" s="12">
        <v>300</v>
      </c>
      <c r="C18" s="12" t="s">
        <v>31</v>
      </c>
      <c r="D18" s="9" t="s">
        <v>32</v>
      </c>
    </row>
    <row r="19" spans="1:8" x14ac:dyDescent="0.25">
      <c r="A19" s="9"/>
      <c r="B19" s="12"/>
      <c r="C19" s="22"/>
      <c r="D19" s="9" t="s">
        <v>33</v>
      </c>
    </row>
    <row r="20" spans="1:8" x14ac:dyDescent="0.25">
      <c r="A20" s="9"/>
      <c r="B20" s="12"/>
      <c r="C20" s="22"/>
      <c r="D20" s="9"/>
    </row>
    <row r="21" spans="1:8" x14ac:dyDescent="0.25">
      <c r="A21" s="11" t="s">
        <v>34</v>
      </c>
      <c r="B21" s="12">
        <v>300</v>
      </c>
      <c r="C21" s="22" t="s">
        <v>35</v>
      </c>
      <c r="D21" s="9" t="s">
        <v>36</v>
      </c>
    </row>
    <row r="22" spans="1:8" x14ac:dyDescent="0.25">
      <c r="A22" s="9"/>
      <c r="B22" s="9"/>
      <c r="C22" s="9"/>
      <c r="D22" s="9"/>
      <c r="H22" s="2"/>
    </row>
    <row r="24" spans="1:8" x14ac:dyDescent="0.25">
      <c r="D24" s="6"/>
    </row>
    <row r="26" spans="1:8" x14ac:dyDescent="0.25">
      <c r="C26" s="6"/>
    </row>
    <row r="28" spans="1:8" x14ac:dyDescent="0.25">
      <c r="H28" s="2"/>
    </row>
  </sheetData>
  <sheetProtection algorithmName="SHA-512" hashValue="y6DSjnE+gLBfQNA+QsiBMTuTSEazmIDejI4zolnke+LQnGhaKxXrlSsqozLjokqmPrNiFvA8eeYB2bHeI2JFWg==" saltValue="qh3Jcdbn3v8QzB1HyhJx6w==" spinCount="100000" sheet="1" objects="1" scenarios="1" selectLockedCells="1"/>
  <dataValidations count="1">
    <dataValidation type="textLength" operator="equal" allowBlank="1" showInputMessage="1" showErrorMessage="1" sqref="E11" xr:uid="{632C8AA8-2F1D-4E2B-85C9-A58402F2464B}">
      <formula1>0</formula1>
    </dataValidation>
  </dataValidations>
  <pageMargins left="0.7" right="0.7" top="0.75" bottom="0.75" header="0.3" footer="0.3"/>
  <pageSetup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G26"/>
  <sheetViews>
    <sheetView zoomScaleNormal="100" workbookViewId="0">
      <selection activeCell="A11" sqref="A11"/>
    </sheetView>
  </sheetViews>
  <sheetFormatPr defaultColWidth="11" defaultRowHeight="15.75" x14ac:dyDescent="0.25"/>
  <cols>
    <col min="1" max="1" width="22.625" customWidth="1"/>
    <col min="2" max="2" width="16.875" customWidth="1"/>
    <col min="3" max="3" width="41.875" bestFit="1" customWidth="1"/>
    <col min="4" max="4" width="30.125" bestFit="1" customWidth="1"/>
    <col min="6" max="6" width="7.125" bestFit="1" customWidth="1"/>
    <col min="7" max="7" width="46.125" customWidth="1"/>
  </cols>
  <sheetData>
    <row r="9" spans="1:5" ht="16.5" thickBot="1" x14ac:dyDescent="0.3"/>
    <row r="10" spans="1:5" ht="20.25" x14ac:dyDescent="0.3">
      <c r="A10" s="4" t="s">
        <v>20</v>
      </c>
      <c r="B10" s="5" t="s">
        <v>0</v>
      </c>
      <c r="C10" s="5" t="s">
        <v>1</v>
      </c>
      <c r="D10" s="3" t="s">
        <v>22</v>
      </c>
    </row>
    <row r="11" spans="1:5" ht="21" thickBot="1" x14ac:dyDescent="0.35">
      <c r="A11" s="18">
        <v>12</v>
      </c>
      <c r="B11" s="19">
        <v>100</v>
      </c>
      <c r="C11" s="23">
        <v>30000000</v>
      </c>
      <c r="D11" s="17">
        <f>((((C11/1000000)*(B11*2))/(4*1000))*A11)*4.5</f>
        <v>81</v>
      </c>
      <c r="E11" s="1"/>
    </row>
    <row r="20" spans="7:7" x14ac:dyDescent="0.25">
      <c r="G20" s="2"/>
    </row>
    <row r="26" spans="7:7" x14ac:dyDescent="0.25">
      <c r="G26" s="2"/>
    </row>
  </sheetData>
  <sheetProtection algorithmName="SHA-512" hashValue="VBRdPaKgh7QGI6VjUQrqa7lvocUyUuCygMjnZZlTndvFOyHftn3d2feKJeEwUSQgGnsT8xL9R/pDpv58MZaDjg==" saltValue="ktXw2QyYB190ZRe6vli5cQ==" spinCount="100000" sheet="1" objects="1" scenarios="1" selectLockedCells="1"/>
  <dataValidations count="1">
    <dataValidation type="textLength" operator="equal" allowBlank="1" showInputMessage="1" showErrorMessage="1" sqref="D11" xr:uid="{06C2C7FA-B223-46BB-B46C-8A8F99C7F68E}">
      <formula1>0</formula1>
    </dataValidation>
  </dataValidation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Directions</vt:lpstr>
      <vt:lpstr>Bulk Transcriptomics</vt:lpstr>
      <vt:lpstr>Single-cell Transcriptomics</vt:lpstr>
      <vt:lpstr>Whole Genome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 Ashton</dc:creator>
  <cp:lastModifiedBy>Pritchett, Elizabeth</cp:lastModifiedBy>
  <dcterms:created xsi:type="dcterms:W3CDTF">2023-01-19T14:44:07Z</dcterms:created>
  <dcterms:modified xsi:type="dcterms:W3CDTF">2023-01-26T21:44:00Z</dcterms:modified>
</cp:coreProperties>
</file>