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roeplan-my.sharepoint.com/personal/hbrill_monroeplan_com1/Documents/HEIA/Projects/URMC St James/GIS Workspace/"/>
    </mc:Choice>
  </mc:AlternateContent>
  <xr:revisionPtr revIDLastSave="71" documentId="8_{8345009D-90EC-46A9-8598-EA822B11B967}" xr6:coauthVersionLast="47" xr6:coauthVersionMax="47" xr10:uidLastSave="{9164A5A2-FCBC-4075-8293-5F098581AF76}"/>
  <bookViews>
    <workbookView xWindow="32505" yWindow="675" windowWidth="22140" windowHeight="13860" activeTab="1" xr2:uid="{1C89ABA2-4300-4EA6-BA4E-5A436A2C2CE7}"/>
  </bookViews>
  <sheets>
    <sheet name="scopingsheet2" sheetId="2" r:id="rId1"/>
    <sheet name="Pop Size w Summary" sheetId="1" r:id="rId2"/>
  </sheets>
  <definedNames>
    <definedName name="ExternalData_1" localSheetId="1" hidden="1">'Pop Size w Summary'!$A$1:$O$15</definedName>
    <definedName name="ExternalData_1" localSheetId="0" hidden="1">scopingsheet2!$A$1:$N$14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5" i="1" l="1"/>
  <c r="J15" i="1"/>
  <c r="H15" i="1"/>
  <c r="D15" i="1"/>
  <c r="C1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CB84E57-6853-4E0D-82A8-2E7BC643462E}" keepAlive="1" name="Query - scopingsheet2" description="Connection to the 'scopingsheet2' query in the workbook." type="5" refreshedVersion="8" background="1" saveData="1">
    <dbPr connection="Provider=Microsoft.Mashup.OleDb.1;Data Source=$Workbook$;Location=scopingsheet2;Extended Properties=&quot;&quot;" command="SELECT * FROM [scopingsheet2]"/>
  </connection>
  <connection id="2" xr16:uid="{D7520679-821C-4AAD-AA43-5E77D5118B49}" keepAlive="1" name="Query - scopingsheet2 (2)" description="Connection to the 'scopingsheet2 (2)' query in the workbook." type="5" refreshedVersion="8" background="1" saveData="1">
    <dbPr connection="Provider=Microsoft.Mashup.OleDb.1;Data Source=$Workbook$;Location=&quot;scopingsheet2 (2)&quot;;Extended Properties=&quot;&quot;" command="SELECT * FROM [scopingsheet2 (2)]"/>
  </connection>
</connections>
</file>

<file path=xl/sharedStrings.xml><?xml version="1.0" encoding="utf-8"?>
<sst xmlns="http://schemas.openxmlformats.org/spreadsheetml/2006/main" count="210" uniqueCount="108">
  <si>
    <t>GEO_ID</t>
  </si>
  <si>
    <t>ZCTA5CE20</t>
  </si>
  <si>
    <t>DP03_0119PE</t>
  </si>
  <si>
    <t>DP03_0119PM</t>
  </si>
  <si>
    <t>DP03_0062E</t>
  </si>
  <si>
    <t>DP03_0062M</t>
  </si>
  <si>
    <t>DP03_074PE</t>
  </si>
  <si>
    <t>DP03_074PM</t>
  </si>
  <si>
    <t>DP02_0067PM</t>
  </si>
  <si>
    <t>DP04_0058PE</t>
  </si>
  <si>
    <t>DP04_0058PM</t>
  </si>
  <si>
    <t>1.6</t>
  </si>
  <si>
    <t>3.7</t>
  </si>
  <si>
    <t>3.9</t>
  </si>
  <si>
    <t>4.6</t>
  </si>
  <si>
    <t>2.1</t>
  </si>
  <si>
    <t>7.0</t>
  </si>
  <si>
    <t>2.3</t>
  </si>
  <si>
    <t>1.9</t>
  </si>
  <si>
    <t>3.0</t>
  </si>
  <si>
    <t>2.2</t>
  </si>
  <si>
    <t>3.4</t>
  </si>
  <si>
    <t>2.8</t>
  </si>
  <si>
    <t>4.5</t>
  </si>
  <si>
    <t>DP03_0005PE</t>
  </si>
  <si>
    <t>DP03_0005PM</t>
  </si>
  <si>
    <t>DP02_0067PE</t>
  </si>
  <si>
    <t>860Z200US14802</t>
  </si>
  <si>
    <t>0.7</t>
  </si>
  <si>
    <t>46111</t>
  </si>
  <si>
    <t>16091</t>
  </si>
  <si>
    <t>2.0</t>
  </si>
  <si>
    <t>10.0</t>
  </si>
  <si>
    <t>5.1</t>
  </si>
  <si>
    <t>860Z200US14803</t>
  </si>
  <si>
    <t>25.5</t>
  </si>
  <si>
    <t>14.4</t>
  </si>
  <si>
    <t>51344</t>
  </si>
  <si>
    <t>5667</t>
  </si>
  <si>
    <t>5.2</t>
  </si>
  <si>
    <t>0.0</t>
  </si>
  <si>
    <t>7.3</t>
  </si>
  <si>
    <t>860Z200US14804</t>
  </si>
  <si>
    <t>3.8</t>
  </si>
  <si>
    <t>72656</t>
  </si>
  <si>
    <t>9053</t>
  </si>
  <si>
    <t>2.9</t>
  </si>
  <si>
    <t>860Z200US14807</t>
  </si>
  <si>
    <t>6.7</t>
  </si>
  <si>
    <t>2.7</t>
  </si>
  <si>
    <t>54899</t>
  </si>
  <si>
    <t>7485</t>
  </si>
  <si>
    <t>4.9</t>
  </si>
  <si>
    <t>860Z200US14819</t>
  </si>
  <si>
    <t>28.9</t>
  </si>
  <si>
    <t>13.0</t>
  </si>
  <si>
    <t>51071</t>
  </si>
  <si>
    <t>15861</t>
  </si>
  <si>
    <t>6.8</t>
  </si>
  <si>
    <t>9.3</t>
  </si>
  <si>
    <t>6.9</t>
  </si>
  <si>
    <t>860Z200US14822</t>
  </si>
  <si>
    <t>8.8</t>
  </si>
  <si>
    <t>6.1</t>
  </si>
  <si>
    <t>56111</t>
  </si>
  <si>
    <t>6113</t>
  </si>
  <si>
    <t>5.5</t>
  </si>
  <si>
    <t>4.0</t>
  </si>
  <si>
    <t>860Z200US14823</t>
  </si>
  <si>
    <t>56611</t>
  </si>
  <si>
    <t>2060</t>
  </si>
  <si>
    <t>9.4</t>
  </si>
  <si>
    <t>4.2</t>
  </si>
  <si>
    <t>860Z200US14839</t>
  </si>
  <si>
    <t>3.3</t>
  </si>
  <si>
    <t>75893</t>
  </si>
  <si>
    <t>11746</t>
  </si>
  <si>
    <t>860Z200US14843</t>
  </si>
  <si>
    <t>11.3</t>
  </si>
  <si>
    <t>53247</t>
  </si>
  <si>
    <t>6739</t>
  </si>
  <si>
    <t>13.5</t>
  </si>
  <si>
    <t>860Z200US14855</t>
  </si>
  <si>
    <t>16.8</t>
  </si>
  <si>
    <t>11.8</t>
  </si>
  <si>
    <t>55000</t>
  </si>
  <si>
    <t>17976</t>
  </si>
  <si>
    <t>24.8</t>
  </si>
  <si>
    <t>860Z200US14884</t>
  </si>
  <si>
    <t>13.4</t>
  </si>
  <si>
    <t>11.1</t>
  </si>
  <si>
    <t>54833</t>
  </si>
  <si>
    <t>11922</t>
  </si>
  <si>
    <t>5.3</t>
  </si>
  <si>
    <t>860Z200US14885</t>
  </si>
  <si>
    <t>8.1</t>
  </si>
  <si>
    <t>61324</t>
  </si>
  <si>
    <t>11771</t>
  </si>
  <si>
    <t>10.9</t>
  </si>
  <si>
    <t>9.1</t>
  </si>
  <si>
    <t>Below Poverty Level</t>
  </si>
  <si>
    <t>Median Household Income</t>
  </si>
  <si>
    <t>Food Stamp/SNAP Benefits</t>
  </si>
  <si>
    <t>Unemployment</t>
  </si>
  <si>
    <t>High School Education</t>
  </si>
  <si>
    <t>No Vehicles Available</t>
  </si>
  <si>
    <t>Population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</si>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</sst>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</cellXfs>
  <cellStyles count="1">
    <cellStyle name="Normal" xfId="0" builtinId="0"/>
  </cellStyles>
  <dxfs count="16">
    <dxf>
      <numFmt numFmtId="0" formatCode="General"/>
    </dxf>
    <dxf>
      <numFmt numFmtId="0" formatCode="General"/>
      <fill>
        <patternFill patternType="solid">
          <fgColor indexed="64"/>
          <bgColor rgb="FFFFFF00"/>
        </patternFill>
      </fill>
    </dxf>
    <dxf>
      <numFmt numFmtId="0" formatCode="General"/>
    </dxf>
    <dxf>
      <numFmt numFmtId="0" formatCode="General"/>
    </dxf>
    <dxf>
      <numFmt numFmtId="0" formatCode="General"/>
      <fill>
        <patternFill patternType="solid">
          <fgColor indexed="64"/>
          <bgColor rgb="FFFFFF00"/>
        </patternFill>
      </fill>
    </dxf>
    <dxf>
      <numFmt numFmtId="0" formatCode="General"/>
    </dxf>
    <dxf>
      <numFmt numFmtId="0" formatCode="General"/>
      <fill>
        <patternFill patternType="solid">
          <fgColor indexed="64"/>
          <bgColor rgb="FFFFFF00"/>
        </patternFill>
      </fill>
    </dxf>
    <dxf>
      <numFmt numFmtId="0" formatCode="General"/>
    </dxf>
    <dxf>
      <numFmt numFmtId="0" formatCode="General"/>
    </dxf>
    <dxf>
      <numFmt numFmtId="0" formatCode="General"/>
      <fill>
        <patternFill patternType="solid">
          <fgColor indexed="64"/>
          <bgColor rgb="FFFFFF00"/>
        </patternFill>
      </fill>
    </dxf>
    <dxf>
      <numFmt numFmtId="0" formatCode="General"/>
    </dxf>
    <dxf>
      <numFmt numFmtId="0" formatCode="General"/>
    </dxf>
    <dxf>
      <numFmt numFmtId="0" formatCode="General"/>
      <fill>
        <patternFill patternType="solid">
          <fgColor indexed="64"/>
          <bgColor rgb="FFFFFF00"/>
        </patternFill>
      </fill>
    </dxf>
    <dxf>
      <numFmt numFmtId="0" formatCode="General"/>
    </dxf>
    <dxf>
      <numFmt numFmtId="0" formatCode="General"/>
      <fill>
        <patternFill patternType="solid">
          <fgColor indexed="64"/>
          <bgColor rgb="FFFFFF00"/>
        </patternFill>
      </fill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F331168E-A8F0-4BB6-A5F2-619B3E20D88D}" autoFormatId="16" applyNumberFormats="0" applyBorderFormats="0" applyFontFormats="0" applyPatternFormats="0" applyAlignmentFormats="0" applyWidthHeightFormats="0">
  <queryTableRefresh nextId="24">
    <queryTableFields count="14">
      <queryTableField id="2" name="GEO_ID" tableColumnId="2"/>
      <queryTableField id="3" name="ZCTA5CE20" tableColumnId="3"/>
      <queryTableField id="4" name="DP03_0119PE" tableColumnId="4"/>
      <queryTableField id="5" name="DP03_0119PM" tableColumnId="5"/>
      <queryTableField id="6" name="DP03_0062E" tableColumnId="6"/>
      <queryTableField id="7" name="DP03_0062M" tableColumnId="7"/>
      <queryTableField id="8" name="DP03_074PE" tableColumnId="8"/>
      <queryTableField id="9" name="DP03_074PM" tableColumnId="9"/>
      <queryTableField id="18" name="DP03_0005PE" tableColumnId="10"/>
      <queryTableField id="19" name="DP03_0005PM" tableColumnId="11"/>
      <queryTableField id="20" name="DP02_0067PE" tableColumnId="12"/>
      <queryTableField id="13" name="DP02_0067PM" tableColumnId="13"/>
      <queryTableField id="14" name="DP04_0058PE" tableColumnId="14"/>
      <queryTableField id="15" name="DP04_0058PM" tableColumnId="15"/>
    </queryTableFields>
    <queryTableDeletedFields count="2">
      <deletedField name="OID_"/>
      <deletedField name="OID_"/>
    </queryTableDeleted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10E478A1-7DC5-4DCD-A323-B5E4F6F305BE}" autoFormatId="16" applyNumberFormats="0" applyBorderFormats="0" applyFontFormats="0" applyPatternFormats="0" applyAlignmentFormats="0" applyWidthHeightFormats="0">
  <queryTableRefresh nextId="29">
    <queryTableFields count="15">
      <queryTableField id="2" name="GEO_ID" tableColumnId="2"/>
      <queryTableField id="3" name="ZCTA5CE20" tableColumnId="3"/>
      <queryTableField id="28" dataBound="0" tableColumnId="19"/>
      <queryTableField id="4" name="DP03_0119PE" tableColumnId="4"/>
      <queryTableField id="5" name="DP03_0119PM" tableColumnId="5"/>
      <queryTableField id="6" name="DP03_0062E" tableColumnId="6"/>
      <queryTableField id="7" name="DP03_0062M" tableColumnId="7"/>
      <queryTableField id="8" name="DP03_074PE" tableColumnId="8"/>
      <queryTableField id="9" name="DP03_074PM" tableColumnId="9"/>
      <queryTableField id="18" name="DP03_0005PE" tableColumnId="10"/>
      <queryTableField id="19" name="DP03_0005PM" tableColumnId="11"/>
      <queryTableField id="20" name="DP02_0067PE" tableColumnId="12"/>
      <queryTableField id="13" name="DP02_0067PM" tableColumnId="13"/>
      <queryTableField id="14" name="DP04_0058PE" tableColumnId="14"/>
      <queryTableField id="15" name="DP04_0058PM" tableColumnId="15"/>
    </queryTableFields>
    <queryTableDeletedFields count="3">
      <deletedField name="OID_"/>
      <deletedField name="OID_"/>
      <deletedField name="OID_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477CD11-D2B9-449A-8554-B796EFA5BB2E}" name="scopingsheet2" displayName="scopingsheet2" ref="A1:N14" tableType="queryTable" totalsRowShown="0">
  <autoFilter ref="A1:N14" xr:uid="{A477CD11-D2B9-449A-8554-B796EFA5BB2E}"/>
  <sortState xmlns:xlrd2="http://schemas.microsoft.com/office/spreadsheetml/2017/richdata2" ref="A2:N14">
    <sortCondition ref="B1:B14"/>
  </sortState>
  <tableColumns count="14">
    <tableColumn id="2" xr3:uid="{A8757E3E-7EE5-4363-8A48-FA3F4AB11443}" uniqueName="2" name="GEO_ID" queryTableFieldId="2" dataDxfId="15"/>
    <tableColumn id="3" xr3:uid="{A7034755-65FB-42CB-B399-2393CD66133B}" uniqueName="3" name="ZCTA5CE20" queryTableFieldId="3"/>
    <tableColumn id="4" xr3:uid="{E900176A-C128-48B2-B295-C0ED82BD8DF2}" uniqueName="4" name="DP03_0119PE" queryTableFieldId="4" dataDxfId="14"/>
    <tableColumn id="5" xr3:uid="{DECCBD8E-6EB1-4F0A-BEEC-3476CA72B0F8}" uniqueName="5" name="DP03_0119PM" queryTableFieldId="5" dataDxfId="13"/>
    <tableColumn id="6" xr3:uid="{B7B78A0D-158F-4CAB-A26D-867D9C617C91}" uniqueName="6" name="DP03_0062E" queryTableFieldId="6" dataDxfId="12"/>
    <tableColumn id="7" xr3:uid="{E4A85CE3-9816-48AF-ABAA-C4717E1F7B04}" uniqueName="7" name="DP03_0062M" queryTableFieldId="7" dataDxfId="11"/>
    <tableColumn id="8" xr3:uid="{961D9583-01F1-4288-AF1C-95EFCDB59B0A}" uniqueName="8" name="DP03_074PE" queryTableFieldId="8"/>
    <tableColumn id="9" xr3:uid="{42845305-F8BE-4591-AA6C-2DA61DC9FC9D}" uniqueName="9" name="DP03_074PM" queryTableFieldId="9"/>
    <tableColumn id="10" xr3:uid="{F2B4BF7B-EB50-492F-BE99-14BADBF03216}" uniqueName="10" name="DP03_0005PE" queryTableFieldId="18"/>
    <tableColumn id="11" xr3:uid="{2BA96503-3E89-41F0-9011-2601AD03FA1A}" uniqueName="11" name="DP03_0005PM" queryTableFieldId="19"/>
    <tableColumn id="12" xr3:uid="{700689D2-E776-4866-84E4-38448DC85963}" uniqueName="12" name="DP02_0067PE" queryTableFieldId="20"/>
    <tableColumn id="13" xr3:uid="{E1A250B0-7DA7-4587-84CD-37ECE4DEE486}" uniqueName="13" name="DP02_0067PM" queryTableFieldId="13" dataDxfId="10"/>
    <tableColumn id="14" xr3:uid="{4C251912-4EC8-46EC-B28D-347761A1214A}" uniqueName="14" name="DP04_0058PE" queryTableFieldId="14" dataDxfId="9"/>
    <tableColumn id="15" xr3:uid="{95850780-7B2C-49EB-967B-B589A97A12B4}" uniqueName="15" name="DP04_0058PM" queryTableFieldId="15" dataDxfId="8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ED35F32-660F-49A5-A893-151495F22361}" name="scopingsheet23" displayName="scopingsheet23" ref="A1:O15" tableType="queryTable" totalsRowShown="0">
  <autoFilter ref="A1:O15" xr:uid="{EED35F32-660F-49A5-A893-151495F22361}"/>
  <sortState xmlns:xlrd2="http://schemas.microsoft.com/office/spreadsheetml/2017/richdata2" ref="A2:O14">
    <sortCondition ref="B1:B13"/>
  </sortState>
  <tableColumns count="15">
    <tableColumn id="2" xr3:uid="{356A8DCF-2287-47AF-8054-44BC56A27D7D}" uniqueName="2" name="GEO_ID" queryTableFieldId="2" dataDxfId="7"/>
    <tableColumn id="3" xr3:uid="{C8B1A514-CBD8-4051-8C62-F4411BA11DE2}" uniqueName="3" name="ZCTA5CE20" queryTableFieldId="3"/>
    <tableColumn id="19" xr3:uid="{78DCE0CA-A700-4DC0-B57C-E17AA355C8F6}" uniqueName="19" name="Population" queryTableFieldId="28"/>
    <tableColumn id="4" xr3:uid="{62E7FAFE-D165-49CA-9E14-C8367043395E}" uniqueName="4" name="DP03_0119PE" queryTableFieldId="4" dataDxfId="6"/>
    <tableColumn id="5" xr3:uid="{13D28D2A-DD88-4E5F-93D4-F3504FEC35ED}" uniqueName="5" name="DP03_0119PM" queryTableFieldId="5" dataDxfId="5"/>
    <tableColumn id="6" xr3:uid="{88011D13-1E17-473C-8221-BD474B3AC262}" uniqueName="6" name="DP03_0062E" queryTableFieldId="6" dataDxfId="4"/>
    <tableColumn id="7" xr3:uid="{A94899B1-9E66-437B-9398-F66A5B0F5129}" uniqueName="7" name="DP03_0062M" queryTableFieldId="7" dataDxfId="3"/>
    <tableColumn id="8" xr3:uid="{47A8BD12-F2EA-491F-83B6-4F8EA72FCA44}" uniqueName="8" name="DP03_074PE" queryTableFieldId="8"/>
    <tableColumn id="9" xr3:uid="{5F018EA0-68C8-46CD-80DE-764AF0F5C6B4}" uniqueName="9" name="DP03_074PM" queryTableFieldId="9"/>
    <tableColumn id="10" xr3:uid="{05845909-C0CC-4D76-A51C-D6031BA4882B}" uniqueName="10" name="DP03_0005PE" queryTableFieldId="18"/>
    <tableColumn id="11" xr3:uid="{48AAF18D-25E3-440A-9872-0B44A8359531}" uniqueName="11" name="DP03_0005PM" queryTableFieldId="19"/>
    <tableColumn id="12" xr3:uid="{CAC87744-8AA8-4271-9349-300BAA612A96}" uniqueName="12" name="DP02_0067PE" queryTableFieldId="20"/>
    <tableColumn id="13" xr3:uid="{0E09F957-5F7A-43B2-891E-39044EE931EA}" uniqueName="13" name="DP02_0067PM" queryTableFieldId="13" dataDxfId="2"/>
    <tableColumn id="14" xr3:uid="{9EE0673A-9D4D-4802-8057-57B7EEF5E158}" uniqueName="14" name="DP04_0058PE" queryTableFieldId="14" dataDxfId="1"/>
    <tableColumn id="15" xr3:uid="{78C3328C-A113-4357-9911-8EBD1B3574FB}" uniqueName="15" name="DP04_0058PM" queryTableFieldId="15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05841-E1D0-4065-9371-9951A1930603}">
  <dimension ref="A1:N14"/>
  <sheetViews>
    <sheetView workbookViewId="0">
      <selection activeCell="A2" sqref="A2:XFD2"/>
    </sheetView>
  </sheetViews>
  <sheetFormatPr defaultRowHeight="15" x14ac:dyDescent="0.25"/>
  <cols>
    <col min="1" max="1" width="15.42578125" bestFit="1" customWidth="1"/>
    <col min="2" max="2" width="12.85546875" bestFit="1" customWidth="1"/>
    <col min="3" max="3" width="14.85546875" bestFit="1" customWidth="1"/>
    <col min="4" max="4" width="15.85546875" bestFit="1" customWidth="1"/>
    <col min="5" max="5" width="13.7109375" bestFit="1" customWidth="1"/>
    <col min="6" max="6" width="14.5703125" bestFit="1" customWidth="1"/>
    <col min="7" max="7" width="13.85546875" bestFit="1" customWidth="1"/>
    <col min="8" max="8" width="14.7109375" bestFit="1" customWidth="1"/>
    <col min="9" max="9" width="14.85546875" bestFit="1" customWidth="1"/>
    <col min="10" max="10" width="15.85546875" bestFit="1" customWidth="1"/>
    <col min="11" max="11" width="14.85546875" bestFit="1" customWidth="1"/>
    <col min="12" max="12" width="15.85546875" bestFit="1" customWidth="1"/>
    <col min="13" max="13" width="14.85546875" bestFit="1" customWidth="1"/>
    <col min="14" max="15" width="15.85546875" bestFit="1" customWidth="1"/>
    <col min="16" max="16" width="14.85546875" bestFit="1" customWidth="1"/>
    <col min="17" max="17" width="15.8554687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24</v>
      </c>
      <c r="J1" t="s">
        <v>25</v>
      </c>
      <c r="K1" t="s">
        <v>26</v>
      </c>
      <c r="L1" t="s">
        <v>8</v>
      </c>
      <c r="M1" t="s">
        <v>9</v>
      </c>
      <c r="N1" t="s">
        <v>10</v>
      </c>
    </row>
    <row r="2" spans="1:14" x14ac:dyDescent="0.25">
      <c r="C2" t="s">
        <v>100</v>
      </c>
      <c r="E2" t="s">
        <v>101</v>
      </c>
      <c r="G2" t="s">
        <v>102</v>
      </c>
      <c r="I2" t="s">
        <v>103</v>
      </c>
      <c r="K2" t="s">
        <v>104</v>
      </c>
      <c r="M2" t="s">
        <v>105</v>
      </c>
    </row>
    <row r="3" spans="1:14" s="1" customFormat="1" x14ac:dyDescent="0.25">
      <c r="A3" t="s">
        <v>27</v>
      </c>
      <c r="B3">
        <v>14802</v>
      </c>
      <c r="C3" t="s">
        <v>28</v>
      </c>
      <c r="D3" t="s">
        <v>19</v>
      </c>
      <c r="E3" t="s">
        <v>29</v>
      </c>
      <c r="F3" t="s">
        <v>30</v>
      </c>
      <c r="G3">
        <v>3.9</v>
      </c>
      <c r="H3">
        <v>4.4000000000000004</v>
      </c>
      <c r="I3">
        <v>5.4</v>
      </c>
      <c r="J3">
        <v>2.8</v>
      </c>
      <c r="K3">
        <v>97.1</v>
      </c>
      <c r="L3" t="s">
        <v>31</v>
      </c>
      <c r="M3" t="s">
        <v>32</v>
      </c>
      <c r="N3" t="s">
        <v>33</v>
      </c>
    </row>
    <row r="4" spans="1:14" x14ac:dyDescent="0.25">
      <c r="A4" s="1" t="s">
        <v>34</v>
      </c>
      <c r="B4" s="1">
        <v>14803</v>
      </c>
      <c r="C4" s="1" t="s">
        <v>35</v>
      </c>
      <c r="D4" s="1" t="s">
        <v>36</v>
      </c>
      <c r="E4" s="1" t="s">
        <v>37</v>
      </c>
      <c r="F4" s="1" t="s">
        <v>38</v>
      </c>
      <c r="G4" s="1">
        <v>8.1999999999999993</v>
      </c>
      <c r="H4" s="1">
        <v>4.0999999999999996</v>
      </c>
      <c r="I4">
        <v>10</v>
      </c>
      <c r="J4">
        <v>8.6999999999999993</v>
      </c>
      <c r="K4">
        <v>92.4</v>
      </c>
      <c r="L4" s="1" t="s">
        <v>39</v>
      </c>
      <c r="M4" s="1" t="s">
        <v>40</v>
      </c>
      <c r="N4" s="1" t="s">
        <v>41</v>
      </c>
    </row>
    <row r="5" spans="1:14" x14ac:dyDescent="0.25">
      <c r="A5" t="s">
        <v>42</v>
      </c>
      <c r="B5">
        <v>14804</v>
      </c>
      <c r="C5" t="s">
        <v>16</v>
      </c>
      <c r="D5" t="s">
        <v>43</v>
      </c>
      <c r="E5" t="s">
        <v>44</v>
      </c>
      <c r="F5" t="s">
        <v>45</v>
      </c>
      <c r="G5">
        <v>7.9</v>
      </c>
      <c r="H5">
        <v>3.3</v>
      </c>
      <c r="I5">
        <v>2.4</v>
      </c>
      <c r="J5">
        <v>1.8</v>
      </c>
      <c r="K5">
        <v>94</v>
      </c>
      <c r="L5" t="s">
        <v>46</v>
      </c>
      <c r="M5" t="s">
        <v>13</v>
      </c>
      <c r="N5" t="s">
        <v>20</v>
      </c>
    </row>
    <row r="6" spans="1:14" x14ac:dyDescent="0.25">
      <c r="A6" t="s">
        <v>47</v>
      </c>
      <c r="B6">
        <v>14807</v>
      </c>
      <c r="C6" t="s">
        <v>48</v>
      </c>
      <c r="D6" t="s">
        <v>49</v>
      </c>
      <c r="E6" t="s">
        <v>50</v>
      </c>
      <c r="F6" t="s">
        <v>51</v>
      </c>
      <c r="G6">
        <v>10.4</v>
      </c>
      <c r="H6">
        <v>2.7</v>
      </c>
      <c r="I6">
        <v>3</v>
      </c>
      <c r="J6">
        <v>1.7</v>
      </c>
      <c r="K6">
        <v>91.1</v>
      </c>
      <c r="L6" t="s">
        <v>17</v>
      </c>
      <c r="M6" t="s">
        <v>52</v>
      </c>
      <c r="N6" t="s">
        <v>18</v>
      </c>
    </row>
    <row r="7" spans="1:14" x14ac:dyDescent="0.25">
      <c r="A7" t="s">
        <v>53</v>
      </c>
      <c r="B7">
        <v>14819</v>
      </c>
      <c r="C7" t="s">
        <v>54</v>
      </c>
      <c r="D7" t="s">
        <v>55</v>
      </c>
      <c r="E7" t="s">
        <v>56</v>
      </c>
      <c r="F7" t="s">
        <v>57</v>
      </c>
      <c r="G7">
        <v>20.100000000000001</v>
      </c>
      <c r="H7">
        <v>7.1</v>
      </c>
      <c r="I7">
        <v>10.5</v>
      </c>
      <c r="J7">
        <v>6.3</v>
      </c>
      <c r="K7">
        <v>89.8</v>
      </c>
      <c r="L7" t="s">
        <v>58</v>
      </c>
      <c r="M7" t="s">
        <v>59</v>
      </c>
      <c r="N7" t="s">
        <v>60</v>
      </c>
    </row>
    <row r="8" spans="1:14" x14ac:dyDescent="0.25">
      <c r="A8" t="s">
        <v>61</v>
      </c>
      <c r="B8">
        <v>14822</v>
      </c>
      <c r="C8" t="s">
        <v>62</v>
      </c>
      <c r="D8" t="s">
        <v>63</v>
      </c>
      <c r="E8" t="s">
        <v>64</v>
      </c>
      <c r="F8" t="s">
        <v>65</v>
      </c>
      <c r="G8">
        <v>6.9</v>
      </c>
      <c r="H8">
        <v>5.3</v>
      </c>
      <c r="I8">
        <v>4.5</v>
      </c>
      <c r="J8">
        <v>2.5</v>
      </c>
      <c r="K8">
        <v>91.8</v>
      </c>
      <c r="L8" t="s">
        <v>21</v>
      </c>
      <c r="M8" t="s">
        <v>66</v>
      </c>
      <c r="N8" t="s">
        <v>67</v>
      </c>
    </row>
    <row r="9" spans="1:14" x14ac:dyDescent="0.25">
      <c r="A9" t="s">
        <v>68</v>
      </c>
      <c r="B9">
        <v>14823</v>
      </c>
      <c r="C9" t="s">
        <v>60</v>
      </c>
      <c r="D9" t="s">
        <v>67</v>
      </c>
      <c r="E9" t="s">
        <v>69</v>
      </c>
      <c r="F9" t="s">
        <v>70</v>
      </c>
      <c r="G9">
        <v>15.2</v>
      </c>
      <c r="H9">
        <v>4.5</v>
      </c>
      <c r="I9">
        <v>4.0999999999999996</v>
      </c>
      <c r="J9">
        <v>1.7</v>
      </c>
      <c r="K9">
        <v>91.5</v>
      </c>
      <c r="L9" t="s">
        <v>22</v>
      </c>
      <c r="M9" t="s">
        <v>71</v>
      </c>
      <c r="N9" t="s">
        <v>72</v>
      </c>
    </row>
    <row r="10" spans="1:14" x14ac:dyDescent="0.25">
      <c r="A10" t="s">
        <v>73</v>
      </c>
      <c r="B10">
        <v>14839</v>
      </c>
      <c r="C10" t="s">
        <v>23</v>
      </c>
      <c r="D10" t="s">
        <v>74</v>
      </c>
      <c r="E10" t="s">
        <v>75</v>
      </c>
      <c r="F10" t="s">
        <v>76</v>
      </c>
      <c r="G10">
        <v>10.9</v>
      </c>
      <c r="H10">
        <v>6</v>
      </c>
      <c r="I10">
        <v>2.4</v>
      </c>
      <c r="J10">
        <v>2</v>
      </c>
      <c r="K10">
        <v>92.5</v>
      </c>
      <c r="L10" t="s">
        <v>12</v>
      </c>
      <c r="M10" t="s">
        <v>11</v>
      </c>
      <c r="N10" t="s">
        <v>11</v>
      </c>
    </row>
    <row r="11" spans="1:14" x14ac:dyDescent="0.25">
      <c r="A11" t="s">
        <v>77</v>
      </c>
      <c r="B11">
        <v>14843</v>
      </c>
      <c r="C11" t="s">
        <v>78</v>
      </c>
      <c r="D11" t="s">
        <v>67</v>
      </c>
      <c r="E11" t="s">
        <v>79</v>
      </c>
      <c r="F11" t="s">
        <v>80</v>
      </c>
      <c r="G11">
        <v>18.399999999999999</v>
      </c>
      <c r="H11">
        <v>4</v>
      </c>
      <c r="I11">
        <v>4.0999999999999996</v>
      </c>
      <c r="J11">
        <v>1.5</v>
      </c>
      <c r="K11">
        <v>92.4</v>
      </c>
      <c r="L11" t="s">
        <v>15</v>
      </c>
      <c r="M11" t="s">
        <v>81</v>
      </c>
      <c r="N11" t="s">
        <v>46</v>
      </c>
    </row>
    <row r="12" spans="1:14" x14ac:dyDescent="0.25">
      <c r="A12" t="s">
        <v>82</v>
      </c>
      <c r="B12">
        <v>14855</v>
      </c>
      <c r="C12" t="s">
        <v>83</v>
      </c>
      <c r="D12" t="s">
        <v>84</v>
      </c>
      <c r="E12" t="s">
        <v>85</v>
      </c>
      <c r="F12" t="s">
        <v>86</v>
      </c>
      <c r="G12">
        <v>1.4</v>
      </c>
      <c r="H12">
        <v>1.7</v>
      </c>
      <c r="I12">
        <v>0.9</v>
      </c>
      <c r="J12">
        <v>1</v>
      </c>
      <c r="K12">
        <v>91.1</v>
      </c>
      <c r="L12" t="s">
        <v>14</v>
      </c>
      <c r="M12" t="s">
        <v>87</v>
      </c>
      <c r="N12" t="s">
        <v>62</v>
      </c>
    </row>
    <row r="13" spans="1:14" x14ac:dyDescent="0.25">
      <c r="A13" t="s">
        <v>88</v>
      </c>
      <c r="B13">
        <v>14884</v>
      </c>
      <c r="C13" t="s">
        <v>89</v>
      </c>
      <c r="D13" t="s">
        <v>90</v>
      </c>
      <c r="E13" t="s">
        <v>91</v>
      </c>
      <c r="F13" t="s">
        <v>92</v>
      </c>
      <c r="G13">
        <v>14.4</v>
      </c>
      <c r="H13">
        <v>9.1999999999999993</v>
      </c>
      <c r="I13">
        <v>2.6</v>
      </c>
      <c r="J13">
        <v>2.6</v>
      </c>
      <c r="K13">
        <v>93.2</v>
      </c>
      <c r="L13" t="s">
        <v>93</v>
      </c>
      <c r="M13" t="s">
        <v>33</v>
      </c>
      <c r="N13" t="s">
        <v>12</v>
      </c>
    </row>
    <row r="14" spans="1:14" x14ac:dyDescent="0.25">
      <c r="A14" t="s">
        <v>94</v>
      </c>
      <c r="B14">
        <v>14885</v>
      </c>
      <c r="C14" t="s">
        <v>93</v>
      </c>
      <c r="D14" t="s">
        <v>95</v>
      </c>
      <c r="E14" t="s">
        <v>96</v>
      </c>
      <c r="F14" t="s">
        <v>97</v>
      </c>
      <c r="G14">
        <v>10.1</v>
      </c>
      <c r="H14">
        <v>8.9</v>
      </c>
      <c r="I14">
        <v>2.1</v>
      </c>
      <c r="J14">
        <v>2.9</v>
      </c>
      <c r="K14">
        <v>85.3</v>
      </c>
      <c r="L14" t="s">
        <v>71</v>
      </c>
      <c r="M14" t="s">
        <v>98</v>
      </c>
      <c r="N14" t="s">
        <v>99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CF2F9-4EDD-4E5A-AC22-3FF88EEC6AC9}">
  <dimension ref="A1:O15"/>
  <sheetViews>
    <sheetView tabSelected="1" workbookViewId="0">
      <pane xSplit="2" topLeftCell="C1" activePane="topRight" state="frozen"/>
      <selection pane="topRight" activeCell="D15" sqref="D15"/>
    </sheetView>
  </sheetViews>
  <sheetFormatPr defaultRowHeight="15" x14ac:dyDescent="0.25"/>
  <cols>
    <col min="1" max="1" width="15.42578125" bestFit="1" customWidth="1"/>
    <col min="2" max="2" width="12.85546875" bestFit="1" customWidth="1"/>
    <col min="3" max="3" width="12.85546875" customWidth="1"/>
    <col min="4" max="4" width="14.85546875" bestFit="1" customWidth="1"/>
    <col min="5" max="5" width="15.85546875" bestFit="1" customWidth="1"/>
    <col min="6" max="6" width="13.7109375" bestFit="1" customWidth="1"/>
    <col min="7" max="7" width="14.5703125" bestFit="1" customWidth="1"/>
    <col min="8" max="8" width="13.85546875" bestFit="1" customWidth="1"/>
    <col min="9" max="9" width="14.7109375" bestFit="1" customWidth="1"/>
    <col min="10" max="10" width="14.85546875" bestFit="1" customWidth="1"/>
    <col min="11" max="11" width="15.85546875" bestFit="1" customWidth="1"/>
    <col min="12" max="12" width="14.85546875" bestFit="1" customWidth="1"/>
    <col min="13" max="13" width="15.85546875" bestFit="1" customWidth="1"/>
    <col min="14" max="14" width="14.85546875" bestFit="1" customWidth="1"/>
    <col min="15" max="15" width="15.85546875" customWidth="1"/>
  </cols>
  <sheetData>
    <row r="1" spans="1:15" x14ac:dyDescent="0.25">
      <c r="A1" t="s">
        <v>0</v>
      </c>
      <c r="B1" t="s">
        <v>1</v>
      </c>
      <c r="C1" t="s">
        <v>106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24</v>
      </c>
      <c r="K1" t="s">
        <v>25</v>
      </c>
      <c r="L1" t="s">
        <v>26</v>
      </c>
      <c r="M1" t="s">
        <v>8</v>
      </c>
      <c r="N1" t="s">
        <v>9</v>
      </c>
      <c r="O1" t="s">
        <v>10</v>
      </c>
    </row>
    <row r="2" spans="1:15" x14ac:dyDescent="0.25">
      <c r="D2" t="s">
        <v>100</v>
      </c>
      <c r="F2" t="s">
        <v>101</v>
      </c>
      <c r="H2" t="s">
        <v>102</v>
      </c>
      <c r="J2" t="s">
        <v>103</v>
      </c>
      <c r="L2" t="s">
        <v>104</v>
      </c>
      <c r="N2" t="s">
        <v>105</v>
      </c>
    </row>
    <row r="3" spans="1:15" x14ac:dyDescent="0.25">
      <c r="A3" t="s">
        <v>27</v>
      </c>
      <c r="B3">
        <v>14802</v>
      </c>
      <c r="C3">
        <v>4431</v>
      </c>
      <c r="D3">
        <v>0.7</v>
      </c>
      <c r="E3" t="s">
        <v>19</v>
      </c>
      <c r="F3" t="s">
        <v>29</v>
      </c>
      <c r="G3" t="s">
        <v>30</v>
      </c>
      <c r="H3">
        <v>3.9</v>
      </c>
      <c r="I3">
        <v>4.4000000000000004</v>
      </c>
      <c r="J3">
        <v>5.4</v>
      </c>
      <c r="K3">
        <v>2.8</v>
      </c>
      <c r="L3">
        <v>97.1</v>
      </c>
      <c r="M3" t="s">
        <v>31</v>
      </c>
      <c r="N3">
        <v>10</v>
      </c>
      <c r="O3" t="s">
        <v>33</v>
      </c>
    </row>
    <row r="4" spans="1:15" x14ac:dyDescent="0.25">
      <c r="A4" t="s">
        <v>34</v>
      </c>
      <c r="B4">
        <v>14803</v>
      </c>
      <c r="C4">
        <v>1297</v>
      </c>
      <c r="D4">
        <v>25.5</v>
      </c>
      <c r="E4" t="s">
        <v>36</v>
      </c>
      <c r="F4" t="s">
        <v>37</v>
      </c>
      <c r="G4" t="s">
        <v>38</v>
      </c>
      <c r="H4">
        <v>8.1999999999999993</v>
      </c>
      <c r="I4">
        <v>4.0999999999999996</v>
      </c>
      <c r="J4">
        <v>10</v>
      </c>
      <c r="K4">
        <v>8.6999999999999993</v>
      </c>
      <c r="L4">
        <v>92.4</v>
      </c>
      <c r="M4" t="s">
        <v>39</v>
      </c>
      <c r="N4">
        <v>0</v>
      </c>
      <c r="O4" t="s">
        <v>41</v>
      </c>
    </row>
    <row r="5" spans="1:15" x14ac:dyDescent="0.25">
      <c r="A5" s="1" t="s">
        <v>42</v>
      </c>
      <c r="B5" s="1">
        <v>14804</v>
      </c>
      <c r="C5" s="1">
        <v>1535</v>
      </c>
      <c r="D5" s="1">
        <v>7</v>
      </c>
      <c r="E5" s="1" t="s">
        <v>43</v>
      </c>
      <c r="F5" s="1" t="s">
        <v>44</v>
      </c>
      <c r="G5" s="1" t="s">
        <v>45</v>
      </c>
      <c r="H5" s="1">
        <v>7.9</v>
      </c>
      <c r="I5" s="1">
        <v>3.3</v>
      </c>
      <c r="J5">
        <v>2.4</v>
      </c>
      <c r="K5">
        <v>1.8</v>
      </c>
      <c r="L5">
        <v>94</v>
      </c>
      <c r="M5" s="1" t="s">
        <v>46</v>
      </c>
      <c r="N5" s="1">
        <v>3.9</v>
      </c>
      <c r="O5" s="1" t="s">
        <v>20</v>
      </c>
    </row>
    <row r="6" spans="1:15" x14ac:dyDescent="0.25">
      <c r="A6" t="s">
        <v>47</v>
      </c>
      <c r="B6">
        <v>14807</v>
      </c>
      <c r="C6">
        <v>2938</v>
      </c>
      <c r="D6">
        <v>6.7</v>
      </c>
      <c r="E6" t="s">
        <v>49</v>
      </c>
      <c r="F6" t="s">
        <v>50</v>
      </c>
      <c r="G6" t="s">
        <v>51</v>
      </c>
      <c r="H6">
        <v>10.4</v>
      </c>
      <c r="I6">
        <v>2.7</v>
      </c>
      <c r="J6">
        <v>3</v>
      </c>
      <c r="K6">
        <v>1.7</v>
      </c>
      <c r="L6">
        <v>91.1</v>
      </c>
      <c r="M6" t="s">
        <v>17</v>
      </c>
      <c r="N6">
        <v>4.9000000000000004</v>
      </c>
      <c r="O6" t="s">
        <v>18</v>
      </c>
    </row>
    <row r="7" spans="1:15" x14ac:dyDescent="0.25">
      <c r="A7" t="s">
        <v>53</v>
      </c>
      <c r="B7">
        <v>14819</v>
      </c>
      <c r="C7">
        <v>740</v>
      </c>
      <c r="D7">
        <v>28.9</v>
      </c>
      <c r="E7" t="s">
        <v>55</v>
      </c>
      <c r="F7" t="s">
        <v>56</v>
      </c>
      <c r="G7" t="s">
        <v>57</v>
      </c>
      <c r="H7">
        <v>20.100000000000001</v>
      </c>
      <c r="I7">
        <v>7.1</v>
      </c>
      <c r="J7">
        <v>10.5</v>
      </c>
      <c r="K7">
        <v>6.3</v>
      </c>
      <c r="L7">
        <v>89.8</v>
      </c>
      <c r="M7" t="s">
        <v>58</v>
      </c>
      <c r="N7">
        <v>9.3000000000000007</v>
      </c>
      <c r="O7" t="s">
        <v>60</v>
      </c>
    </row>
    <row r="8" spans="1:15" x14ac:dyDescent="0.25">
      <c r="A8" t="s">
        <v>61</v>
      </c>
      <c r="B8">
        <v>14822</v>
      </c>
      <c r="C8">
        <v>857</v>
      </c>
      <c r="D8">
        <v>8.8000000000000007</v>
      </c>
      <c r="E8" t="s">
        <v>63</v>
      </c>
      <c r="F8" t="s">
        <v>64</v>
      </c>
      <c r="G8" t="s">
        <v>65</v>
      </c>
      <c r="H8">
        <v>6.9</v>
      </c>
      <c r="I8">
        <v>5.3</v>
      </c>
      <c r="J8">
        <v>4.5</v>
      </c>
      <c r="K8">
        <v>2.5</v>
      </c>
      <c r="L8">
        <v>91.8</v>
      </c>
      <c r="M8" t="s">
        <v>21</v>
      </c>
      <c r="N8">
        <v>5.5</v>
      </c>
      <c r="O8" t="s">
        <v>67</v>
      </c>
    </row>
    <row r="9" spans="1:15" x14ac:dyDescent="0.25">
      <c r="A9" t="s">
        <v>68</v>
      </c>
      <c r="B9">
        <v>14823</v>
      </c>
      <c r="C9">
        <v>3691</v>
      </c>
      <c r="D9">
        <v>6.9</v>
      </c>
      <c r="E9" t="s">
        <v>67</v>
      </c>
      <c r="F9" t="s">
        <v>69</v>
      </c>
      <c r="G9" t="s">
        <v>70</v>
      </c>
      <c r="H9">
        <v>15.2</v>
      </c>
      <c r="I9">
        <v>4.5</v>
      </c>
      <c r="J9">
        <v>4.0999999999999996</v>
      </c>
      <c r="K9">
        <v>1.7</v>
      </c>
      <c r="L9">
        <v>91.5</v>
      </c>
      <c r="M9" t="s">
        <v>22</v>
      </c>
      <c r="N9">
        <v>9.4</v>
      </c>
      <c r="O9" t="s">
        <v>72</v>
      </c>
    </row>
    <row r="10" spans="1:15" x14ac:dyDescent="0.25">
      <c r="A10" t="s">
        <v>73</v>
      </c>
      <c r="B10">
        <v>14839</v>
      </c>
      <c r="C10">
        <v>600</v>
      </c>
      <c r="D10">
        <v>4.5</v>
      </c>
      <c r="E10" t="s">
        <v>74</v>
      </c>
      <c r="F10" t="s">
        <v>75</v>
      </c>
      <c r="G10" t="s">
        <v>76</v>
      </c>
      <c r="H10">
        <v>10.9</v>
      </c>
      <c r="I10">
        <v>6</v>
      </c>
      <c r="J10">
        <v>2.4</v>
      </c>
      <c r="K10">
        <v>2</v>
      </c>
      <c r="L10">
        <v>92.5</v>
      </c>
      <c r="M10" t="s">
        <v>12</v>
      </c>
      <c r="N10">
        <v>1.6</v>
      </c>
      <c r="O10" t="s">
        <v>11</v>
      </c>
    </row>
    <row r="11" spans="1:15" x14ac:dyDescent="0.25">
      <c r="A11" t="s">
        <v>77</v>
      </c>
      <c r="B11">
        <v>14843</v>
      </c>
      <c r="C11">
        <v>12569</v>
      </c>
      <c r="D11">
        <v>11.3</v>
      </c>
      <c r="E11" t="s">
        <v>67</v>
      </c>
      <c r="F11" t="s">
        <v>79</v>
      </c>
      <c r="G11" t="s">
        <v>80</v>
      </c>
      <c r="H11">
        <v>18.399999999999999</v>
      </c>
      <c r="I11">
        <v>4</v>
      </c>
      <c r="J11">
        <v>4.0999999999999996</v>
      </c>
      <c r="K11">
        <v>1.5</v>
      </c>
      <c r="L11">
        <v>92.4</v>
      </c>
      <c r="M11" t="s">
        <v>15</v>
      </c>
      <c r="N11">
        <v>13.5</v>
      </c>
      <c r="O11" t="s">
        <v>46</v>
      </c>
    </row>
    <row r="12" spans="1:15" x14ac:dyDescent="0.25">
      <c r="A12" t="s">
        <v>82</v>
      </c>
      <c r="B12">
        <v>14855</v>
      </c>
      <c r="C12">
        <v>810</v>
      </c>
      <c r="D12">
        <v>16.8</v>
      </c>
      <c r="E12" t="s">
        <v>84</v>
      </c>
      <c r="F12" t="s">
        <v>85</v>
      </c>
      <c r="G12" t="s">
        <v>86</v>
      </c>
      <c r="H12">
        <v>1.4</v>
      </c>
      <c r="I12">
        <v>1.7</v>
      </c>
      <c r="J12">
        <v>0.9</v>
      </c>
      <c r="K12">
        <v>1</v>
      </c>
      <c r="L12">
        <v>91.1</v>
      </c>
      <c r="M12" t="s">
        <v>14</v>
      </c>
      <c r="N12">
        <v>24.8</v>
      </c>
      <c r="O12" t="s">
        <v>62</v>
      </c>
    </row>
    <row r="13" spans="1:15" x14ac:dyDescent="0.25">
      <c r="A13" t="s">
        <v>88</v>
      </c>
      <c r="B13">
        <v>14884</v>
      </c>
      <c r="C13">
        <v>317</v>
      </c>
      <c r="D13">
        <v>13.4</v>
      </c>
      <c r="E13" t="s">
        <v>90</v>
      </c>
      <c r="F13" t="s">
        <v>91</v>
      </c>
      <c r="G13" t="s">
        <v>92</v>
      </c>
      <c r="H13">
        <v>14.4</v>
      </c>
      <c r="I13">
        <v>9.1999999999999993</v>
      </c>
      <c r="J13">
        <v>2.6</v>
      </c>
      <c r="K13">
        <v>2.6</v>
      </c>
      <c r="L13">
        <v>93.2</v>
      </c>
      <c r="M13" t="s">
        <v>93</v>
      </c>
      <c r="N13">
        <v>5.0999999999999996</v>
      </c>
      <c r="O13" t="s">
        <v>12</v>
      </c>
    </row>
    <row r="14" spans="1:15" x14ac:dyDescent="0.25">
      <c r="A14" t="s">
        <v>94</v>
      </c>
      <c r="B14">
        <v>14885</v>
      </c>
      <c r="C14">
        <v>680</v>
      </c>
      <c r="D14">
        <v>5.3</v>
      </c>
      <c r="E14" t="s">
        <v>95</v>
      </c>
      <c r="F14" t="s">
        <v>96</v>
      </c>
      <c r="G14" t="s">
        <v>97</v>
      </c>
      <c r="H14">
        <v>10.1</v>
      </c>
      <c r="I14">
        <v>8.9</v>
      </c>
      <c r="J14">
        <v>2.1</v>
      </c>
      <c r="K14">
        <v>2.9</v>
      </c>
      <c r="L14">
        <v>85.3</v>
      </c>
      <c r="M14" t="s">
        <v>71</v>
      </c>
      <c r="N14">
        <v>10.9</v>
      </c>
      <c r="O14" t="s">
        <v>99</v>
      </c>
    </row>
    <row r="15" spans="1:15" x14ac:dyDescent="0.25">
      <c r="A15" t="s">
        <v>107</v>
      </c>
      <c r="C15">
        <f>SUBTOTAL(109,C3:C14)</f>
        <v>30465</v>
      </c>
      <c r="D15" s="2">
        <f>SUMPRODUCT(D3:D14,$C3:$C14)/$C$15</f>
        <v>9.4268767438043657</v>
      </c>
      <c r="H15">
        <f>SUMPRODUCT(H3:H14,$C3:$C14)/$C$15</f>
        <v>13.059737403577875</v>
      </c>
      <c r="J15">
        <f>SUMPRODUCT(J3:J14,$C3:$C14)/$C$15</f>
        <v>4.3364221237485632</v>
      </c>
      <c r="N15">
        <f>SUMPRODUCT(N3:N14,$C3:$C14)/$C$15</f>
        <v>10.199960610536682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7 5 0 8 0 9 3 - d 1 6 0 - 4 f 3 a - a c 6 5 - a 4 6 2 1 5 1 f f c 8 c "   x m l n s = " h t t p : / / s c h e m a s . m i c r o s o f t . c o m / D a t a M a s h u p " > A A A A A E Y F A A B Q S w M E F A A C A A g A S n K L V 7 S u 5 g 6 i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Y i o Y I L y o H N E H K L X 2 H q + b P 9 g b A e G j / 0 R h q M d w W w O Q J 7 f 5 A P U E s D B B Q A A g A I A E p y i 1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K c o t X d o K + z U I C A A A R C g A A E w A c A E Z v c m 1 1 b G F z L 1 N l Y 3 R p b 2 4 x L m 0 g o h g A K K A U A A A A A A A A A A A A A A A A A A A A A A A A A A A A 7 V R d j 5 p A F H 0 3 8 T 9 M 2 B d N q A G r b t s N D w b o L s 2 i d M E 2 7 d I Q h L t K C z N m Z t z s Z u N / 7 7 i A i C v 2 s S / y A p x z D + d + D J d B x B O C k Z v f 1 a t 2 q 9 1 i y 5 B C j F h E V g l e s C U A 7 y M N p c D b L S Q u l 6 x p B A L R 2 W P P I N E 6 A 8 w 7 n 5 M U e j r B X L y w j q R / 8 m c M K P O X c 5 q k q T / F Y N D k E d A 7 Z B N M C S A n D T F 6 I B T Z E C d R m C J d 2 P o 3 p j X 2 H U p + i 4 y Y P 7 u z d e R y 9 C X M g P n X l o u + E / q H r c I I / F p + P f 7 E p a 5 8 b 0 C a Z A k H q k m y J C O d p O s M M 0 0 d y s j E E Y m F Q B s N F U W V 0 d c 1 4 e D y 5 x S 0 6 r E 3 I R h + d e W 8 0 g t J Z J I J L k Y 3 E M a i H E m U 7 Y V z E V g w B d 7 J m y K j + w I f p 6 k r i g o p 0 z h d 7 3 / y D r C o J i 5 z q 7 6 Y E w X c O e I t v 7 x I h q O 8 D x R F G T p m 4 I C w x D w I T N u 5 n f 6 w z Y k n a t 4 P k T Y y 2 t f Y O 4 0 d 0 k W C A / I Q m H W N v d P 0 B T C 6 r P k Y M 3 3 s W d P J u N C U I Y e a U z 5 l y E 4 z E M D w w 7 7 P N / P G 0 m 9 N N y h 9 y p B D z S m f M k T a b K r m 6 8 s Q L 0 R L v e c V V J 3 3 a I i Z O I p Z 3 v w t u R 3 A 4 a S 2 / Z 9 a R i A M L M x H g 9 4 2 8 D W j a 3 M a W I b A u U A Q h y f + C v / U v f F Q N / v K W 0 X e c F X 9 6 J h v Z B V n N 3 D K q N 8 k E 1 S T 6 n J Q m e F 1 N g d a J + 1 G M j 9 M p 9 g G 7 e 6 A H G V 3 Y z 2 S 7 2 5 8 + 9 y m 2 2 4 l + O g w 9 1 f X h V R f X p 1 + V z p v s P M G O 2 + w 8 w b 7 7 x v s 6 C T V f 4 6 y N v f q P 6 r 1 / 3 R u B d u 8 Q 1 X p 6 i 9 Q S w E C L Q A U A A I A C A B K c o t X t K 7 m D q I A A A D 2 A A A A E g A A A A A A A A A A A A A A A A A A A A A A Q 2 9 u Z m l n L 1 B h Y 2 t h Z 2 U u e G 1 s U E s B A i 0 A F A A C A A g A S n K L V w / K 6 a u k A A A A 6 Q A A A B M A A A A A A A A A A A A A A A A A 7 g A A A F t D b 2 5 0 Z W 5 0 X 1 R 5 c G V z X S 5 4 b W x Q S w E C L Q A U A A I A C A B K c o t X d o K + z U I C A A A R C g A A E w A A A A A A A A A A A A A A A A D f A Q A A R m 9 y b X V s Y X M v U 2 V j d G l v b j E u b V B L B Q Y A A A A A A w A D A M I A A A B u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U J Q A A A A A A A P I k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N v c G l u Z 3 N o Z W V 0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3 N j b 3 B p b m d z a G V l d D I i I C 8 + P E V u d H J 5 I F R 5 c G U 9 I k Z p b G x l Z E N v b X B s Z X R l U m V z d W x 0 V G 9 X b 3 J r c 2 h l Z X Q i I F Z h b H V l P S J s M S I g L z 4 8 R W 5 0 c n k g V H l w Z T 0 i R m l s b E N v b H V t b k 5 h b W V z I i B W Y W x 1 Z T 0 i c 1 s m c X V v d D t P S U R f J n F 1 b 3 Q 7 L C Z x d W 9 0 O 0 d F T 1 9 J R C Z x d W 9 0 O y w m c X V v d D t a Q 1 R B N U N F M j A m c X V v d D s s J n F 1 b 3 Q 7 R F A w M 1 8 w M T E 5 U E U m c X V v d D s s J n F 1 b 3 Q 7 R F A w M 1 8 w M T E 5 U E 0 m c X V v d D s s J n F 1 b 3 Q 7 R F A w M 1 8 w M D Y y R S Z x d W 9 0 O y w m c X V v d D t E U D A z X z A w N j J N J n F 1 b 3 Q 7 L C Z x d W 9 0 O 0 R Q M D N f M D c 0 U E U m c X V v d D s s J n F 1 b 3 Q 7 R F A w M 1 8 w N z R Q T S Z x d W 9 0 O y w m c X V v d D t E U D A z X z A w M D V Q R S Z x d W 9 0 O y w m c X V v d D t E U D A z X z A w M D V Q T S Z x d W 9 0 O y w m c X V v d D t E U D A y X z A w N j d Q R S Z x d W 9 0 O y w m c X V v d D t E U D A y X z A w N j d Q T S Z x d W 9 0 O y w m c X V v d D t E U D A 0 X z A w N T h Q R S Z x d W 9 0 O y w m c X V v d D t E U D A 0 X z A w N T h Q T S Z x d W 9 0 O 1 0 i I C 8 + P E V u d H J 5 I F R 5 c G U 9 I k Z p b G x D b 2 x 1 b W 5 U e X B l c y I g V m F s d W U 9 I n N B d 1 l E Q m d Z R 0 J n V U Z C U V V G Q m d Z R y I g L z 4 8 R W 5 0 c n k g V H l w Z T 0 i R m l s b E x h c 3 R V c G R h d G V k I i B W Y W x 1 Z T 0 i Z D I w M j M t M T A t M z F U M T U 6 M T k 6 M T Q u N j Q x O D g w N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y I i A v P j x F b n R y e S B U e X B l P S J O Y X Z p Z 2 F 0 a W 9 u U 3 R l c E 5 h b W U i I F Z h b H V l P S J z T m F 2 a W d h d G l v b i I g L z 4 8 R W 5 0 c n k g V H l w Z T 0 i U X V l c n l J R C I g V m F s d W U 9 I n N j M z d i M T R h M i 1 h M D g 2 L T Q 1 Y 2 M t Y j g y Z C 1 j N 2 U 2 O T c 3 O G U 2 N G Y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j b 3 B p b m d z a G V l d D I v Q X V 0 b 1 J l b W 9 2 Z W R D b 2 x 1 b W 5 z M S 5 7 T 0 l E X y w w f S Z x d W 9 0 O y w m c X V v d D t T Z W N 0 a W 9 u M S 9 z Y 2 9 w a W 5 n c 2 h l Z X Q y L 0 F 1 d G 9 S Z W 1 v d m V k Q 2 9 s d W 1 u c z E u e 0 d F T 1 9 J R C w x f S Z x d W 9 0 O y w m c X V v d D t T Z W N 0 a W 9 u M S 9 z Y 2 9 w a W 5 n c 2 h l Z X Q y L 0 F 1 d G 9 S Z W 1 v d m V k Q 2 9 s d W 1 u c z E u e 1 p D V E E 1 Q 0 U y M C w y f S Z x d W 9 0 O y w m c X V v d D t T Z W N 0 a W 9 u M S 9 z Y 2 9 w a W 5 n c 2 h l Z X Q y L 0 F 1 d G 9 S Z W 1 v d m V k Q 2 9 s d W 1 u c z E u e 0 R Q M D N f M D E x O V B F L D N 9 J n F 1 b 3 Q 7 L C Z x d W 9 0 O 1 N l Y 3 R p b 2 4 x L 3 N j b 3 B p b m d z a G V l d D I v Q X V 0 b 1 J l b W 9 2 Z W R D b 2 x 1 b W 5 z M S 5 7 R F A w M 1 8 w M T E 5 U E 0 s N H 0 m c X V v d D s s J n F 1 b 3 Q 7 U 2 V j d G l v b j E v c 2 N v c G l u Z 3 N o Z W V 0 M i 9 B d X R v U m V t b 3 Z l Z E N v b H V t b n M x L n t E U D A z X z A w N j J F L D V 9 J n F 1 b 3 Q 7 L C Z x d W 9 0 O 1 N l Y 3 R p b 2 4 x L 3 N j b 3 B p b m d z a G V l d D I v Q X V 0 b 1 J l b W 9 2 Z W R D b 2 x 1 b W 5 z M S 5 7 R F A w M 1 8 w M D Y y T S w 2 f S Z x d W 9 0 O y w m c X V v d D t T Z W N 0 a W 9 u M S 9 z Y 2 9 w a W 5 n c 2 h l Z X Q y L 0 F 1 d G 9 S Z W 1 v d m V k Q 2 9 s d W 1 u c z E u e 0 R Q M D N f M D c 0 U E U s N 3 0 m c X V v d D s s J n F 1 b 3 Q 7 U 2 V j d G l v b j E v c 2 N v c G l u Z 3 N o Z W V 0 M i 9 B d X R v U m V t b 3 Z l Z E N v b H V t b n M x L n t E U D A z X z A 3 N F B N L D h 9 J n F 1 b 3 Q 7 L C Z x d W 9 0 O 1 N l Y 3 R p b 2 4 x L 3 N j b 3 B p b m d z a G V l d D I v Q X V 0 b 1 J l b W 9 2 Z W R D b 2 x 1 b W 5 z M S 5 7 R F A w M 1 8 w M D A 1 U E U s O X 0 m c X V v d D s s J n F 1 b 3 Q 7 U 2 V j d G l v b j E v c 2 N v c G l u Z 3 N o Z W V 0 M i 9 B d X R v U m V t b 3 Z l Z E N v b H V t b n M x L n t E U D A z X z A w M D V Q T S w x M H 0 m c X V v d D s s J n F 1 b 3 Q 7 U 2 V j d G l v b j E v c 2 N v c G l u Z 3 N o Z W V 0 M i 9 B d X R v U m V t b 3 Z l Z E N v b H V t b n M x L n t E U D A y X z A w N j d Q R S w x M X 0 m c X V v d D s s J n F 1 b 3 Q 7 U 2 V j d G l v b j E v c 2 N v c G l u Z 3 N o Z W V 0 M i 9 B d X R v U m V t b 3 Z l Z E N v b H V t b n M x L n t E U D A y X z A w N j d Q T S w x M n 0 m c X V v d D s s J n F 1 b 3 Q 7 U 2 V j d G l v b j E v c 2 N v c G l u Z 3 N o Z W V 0 M i 9 B d X R v U m V t b 3 Z l Z E N v b H V t b n M x L n t E U D A 0 X z A w N T h Q R S w x M 3 0 m c X V v d D s s J n F 1 b 3 Q 7 U 2 V j d G l v b j E v c 2 N v c G l u Z 3 N o Z W V 0 M i 9 B d X R v U m V t b 3 Z l Z E N v b H V t b n M x L n t E U D A 0 X z A w N T h Q T S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3 N j b 3 B p b m d z a G V l d D I v Q X V 0 b 1 J l b W 9 2 Z W R D b 2 x 1 b W 5 z M S 5 7 T 0 l E X y w w f S Z x d W 9 0 O y w m c X V v d D t T Z W N 0 a W 9 u M S 9 z Y 2 9 w a W 5 n c 2 h l Z X Q y L 0 F 1 d G 9 S Z W 1 v d m V k Q 2 9 s d W 1 u c z E u e 0 d F T 1 9 J R C w x f S Z x d W 9 0 O y w m c X V v d D t T Z W N 0 a W 9 u M S 9 z Y 2 9 w a W 5 n c 2 h l Z X Q y L 0 F 1 d G 9 S Z W 1 v d m V k Q 2 9 s d W 1 u c z E u e 1 p D V E E 1 Q 0 U y M C w y f S Z x d W 9 0 O y w m c X V v d D t T Z W N 0 a W 9 u M S 9 z Y 2 9 w a W 5 n c 2 h l Z X Q y L 0 F 1 d G 9 S Z W 1 v d m V k Q 2 9 s d W 1 u c z E u e 0 R Q M D N f M D E x O V B F L D N 9 J n F 1 b 3 Q 7 L C Z x d W 9 0 O 1 N l Y 3 R p b 2 4 x L 3 N j b 3 B p b m d z a G V l d D I v Q X V 0 b 1 J l b W 9 2 Z W R D b 2 x 1 b W 5 z M S 5 7 R F A w M 1 8 w M T E 5 U E 0 s N H 0 m c X V v d D s s J n F 1 b 3 Q 7 U 2 V j d G l v b j E v c 2 N v c G l u Z 3 N o Z W V 0 M i 9 B d X R v U m V t b 3 Z l Z E N v b H V t b n M x L n t E U D A z X z A w N j J F L D V 9 J n F 1 b 3 Q 7 L C Z x d W 9 0 O 1 N l Y 3 R p b 2 4 x L 3 N j b 3 B p b m d z a G V l d D I v Q X V 0 b 1 J l b W 9 2 Z W R D b 2 x 1 b W 5 z M S 5 7 R F A w M 1 8 w M D Y y T S w 2 f S Z x d W 9 0 O y w m c X V v d D t T Z W N 0 a W 9 u M S 9 z Y 2 9 w a W 5 n c 2 h l Z X Q y L 0 F 1 d G 9 S Z W 1 v d m V k Q 2 9 s d W 1 u c z E u e 0 R Q M D N f M D c 0 U E U s N 3 0 m c X V v d D s s J n F 1 b 3 Q 7 U 2 V j d G l v b j E v c 2 N v c G l u Z 3 N o Z W V 0 M i 9 B d X R v U m V t b 3 Z l Z E N v b H V t b n M x L n t E U D A z X z A 3 N F B N L D h 9 J n F 1 b 3 Q 7 L C Z x d W 9 0 O 1 N l Y 3 R p b 2 4 x L 3 N j b 3 B p b m d z a G V l d D I v Q X V 0 b 1 J l b W 9 2 Z W R D b 2 x 1 b W 5 z M S 5 7 R F A w M 1 8 w M D A 1 U E U s O X 0 m c X V v d D s s J n F 1 b 3 Q 7 U 2 V j d G l v b j E v c 2 N v c G l u Z 3 N o Z W V 0 M i 9 B d X R v U m V t b 3 Z l Z E N v b H V t b n M x L n t E U D A z X z A w M D V Q T S w x M H 0 m c X V v d D s s J n F 1 b 3 Q 7 U 2 V j d G l v b j E v c 2 N v c G l u Z 3 N o Z W V 0 M i 9 B d X R v U m V t b 3 Z l Z E N v b H V t b n M x L n t E U D A y X z A w N j d Q R S w x M X 0 m c X V v d D s s J n F 1 b 3 Q 7 U 2 V j d G l v b j E v c 2 N v c G l u Z 3 N o Z W V 0 M i 9 B d X R v U m V t b 3 Z l Z E N v b H V t b n M x L n t E U D A y X z A w N j d Q T S w x M n 0 m c X V v d D s s J n F 1 b 3 Q 7 U 2 V j d G l v b j E v c 2 N v c G l u Z 3 N o Z W V 0 M i 9 B d X R v U m V t b 3 Z l Z E N v b H V t b n M x L n t E U D A 0 X z A w N T h Q R S w x M 3 0 m c X V v d D s s J n F 1 b 3 Q 7 U 2 V j d G l v b j E v c 2 N v c G l u Z 3 N o Z W V 0 M i 9 B d X R v U m V t b 3 Z l Z E N v b H V t b n M x L n t E U D A 0 X z A w N T h Q T S w x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N j b 3 B p b m d z a G V l d D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N v c G l u Z 3 N o Z W V 0 M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2 9 w a W 5 n c 2 h l Z X Q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N v c G l u Z 3 N o Z W V 0 M i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j b 3 B p b m d z a G V l d D I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z Y 2 9 w a W 5 n c 2 h l Z X Q y M y I g L z 4 8 R W 5 0 c n k g V H l w Z T 0 i R m l s b G V k Q 2 9 t c G x l d G V S Z X N 1 b H R U b 1 d v c m t z a G V l d C I g V m F s d W U 9 I m w x I i A v P j x F b n R y e S B U e X B l P S J G a W x s Q 2 9 1 b n Q i I F Z h b H V l P S J s M T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T I t M T F U M T k 6 M T g 6 M j A u M z I z M T Q 4 N l o i I C 8 + P E V u d H J 5 I F R 5 c G U 9 I k Z p b G x D b 2 x 1 b W 5 U e X B l c y I g V m F s d W U 9 I n N B d 1 l E Q l F Z R 0 J n V U Z C U V V G Q m d V R y I g L z 4 8 R W 5 0 c n k g V H l w Z T 0 i T m F 2 a W d h d G l v b l N 0 Z X B O Y W 1 l I i B W Y W x 1 Z T 0 i c 0 5 h d m l n Y X R p b 2 4 i I C 8 + P E V u d H J 5 I F R 5 c G U 9 I l F 1 Z X J 5 S U Q i I F Z h b H V l P S J z N G V k Z T B k N T c t M T k z M i 0 0 N D E 5 L W I 4 N z I t Y z B m N 2 M 2 M m Y 0 M m Y w I i A v P j x F b n R y e S B U e X B l P S J G a W x s U 3 R h d H V z I i B W Y W x 1 Z T 0 i c 0 N v b X B s Z X R l I i A v P j x F b n R y e S B U e X B l P S J G a W x s Q 2 9 s d W 1 u T m F t Z X M i I F Z h b H V l P S J z W y Z x d W 9 0 O 0 9 J R F 8 m c X V v d D s s J n F 1 b 3 Q 7 R 0 V P X 0 l E J n F 1 b 3 Q 7 L C Z x d W 9 0 O 1 p D V E E 1 Q 0 U y M C Z x d W 9 0 O y w m c X V v d D t E U D A z X z A x M T l Q R S Z x d W 9 0 O y w m c X V v d D t E U D A z X z A x M T l Q T S Z x d W 9 0 O y w m c X V v d D t E U D A z X z A w N j J F J n F 1 b 3 Q 7 L C Z x d W 9 0 O 0 R Q M D N f M D A 2 M k 0 m c X V v d D s s J n F 1 b 3 Q 7 R F A w M 1 8 w N z R Q R S Z x d W 9 0 O y w m c X V v d D t E U D A z X z A 3 N F B N J n F 1 b 3 Q 7 L C Z x d W 9 0 O 0 R Q M D N f M D A w N V B F J n F 1 b 3 Q 7 L C Z x d W 9 0 O 0 R Q M D N f M D A w N V B N J n F 1 b 3 Q 7 L C Z x d W 9 0 O 0 R Q M D J f M D A 2 N 1 B F J n F 1 b 3 Q 7 L C Z x d W 9 0 O 0 R Q M D J f M D A 2 N 1 B N J n F 1 b 3 Q 7 L C Z x d W 9 0 O 0 R Q M D R f M D A 1 O F B F J n F 1 b 3 Q 7 L C Z x d W 9 0 O 0 R Q M D R f M D A 1 O F B N J n F 1 b 3 Q 7 X S I g L z 4 8 R W 5 0 c n k g V H l w Z T 0 i Q W R k Z W R U b 0 R h d G F N b 2 R l b C I g V m F s d W U 9 I m w w I i A v P j x F b n R y e S B U e X B l P S J M b 2 F k Z W R U b 0 F u Y W x 5 c 2 l z U 2 V y d m l j Z X M i I F Z h b H V l P S J s M C I g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j b 3 B p b m d z a G V l d D I g K D I p L 0 F 1 d G 9 S Z W 1 v d m V k Q 2 9 s d W 1 u c z E u e 0 9 J R F 8 s M H 0 m c X V v d D s s J n F 1 b 3 Q 7 U 2 V j d G l v b j E v c 2 N v c G l u Z 3 N o Z W V 0 M i A o M i k v Q X V 0 b 1 J l b W 9 2 Z W R D b 2 x 1 b W 5 z M S 5 7 R 0 V P X 0 l E L D F 9 J n F 1 b 3 Q 7 L C Z x d W 9 0 O 1 N l Y 3 R p b 2 4 x L 3 N j b 3 B p b m d z a G V l d D I g K D I p L 0 F 1 d G 9 S Z W 1 v d m V k Q 2 9 s d W 1 u c z E u e 1 p D V E E 1 Q 0 U y M C w y f S Z x d W 9 0 O y w m c X V v d D t T Z W N 0 a W 9 u M S 9 z Y 2 9 w a W 5 n c 2 h l Z X Q y I C g y K S 9 B d X R v U m V t b 3 Z l Z E N v b H V t b n M x L n t E U D A z X z A x M T l Q R S w z f S Z x d W 9 0 O y w m c X V v d D t T Z W N 0 a W 9 u M S 9 z Y 2 9 w a W 5 n c 2 h l Z X Q y I C g y K S 9 B d X R v U m V t b 3 Z l Z E N v b H V t b n M x L n t E U D A z X z A x M T l Q T S w 0 f S Z x d W 9 0 O y w m c X V v d D t T Z W N 0 a W 9 u M S 9 z Y 2 9 w a W 5 n c 2 h l Z X Q y I C g y K S 9 B d X R v U m V t b 3 Z l Z E N v b H V t b n M x L n t E U D A z X z A w N j J F L D V 9 J n F 1 b 3 Q 7 L C Z x d W 9 0 O 1 N l Y 3 R p b 2 4 x L 3 N j b 3 B p b m d z a G V l d D I g K D I p L 0 F 1 d G 9 S Z W 1 v d m V k Q 2 9 s d W 1 u c z E u e 0 R Q M D N f M D A 2 M k 0 s N n 0 m c X V v d D s s J n F 1 b 3 Q 7 U 2 V j d G l v b j E v c 2 N v c G l u Z 3 N o Z W V 0 M i A o M i k v Q X V 0 b 1 J l b W 9 2 Z W R D b 2 x 1 b W 5 z M S 5 7 R F A w M 1 8 w N z R Q R S w 3 f S Z x d W 9 0 O y w m c X V v d D t T Z W N 0 a W 9 u M S 9 z Y 2 9 w a W 5 n c 2 h l Z X Q y I C g y K S 9 B d X R v U m V t b 3 Z l Z E N v b H V t b n M x L n t E U D A z X z A 3 N F B N L D h 9 J n F 1 b 3 Q 7 L C Z x d W 9 0 O 1 N l Y 3 R p b 2 4 x L 3 N j b 3 B p b m d z a G V l d D I g K D I p L 0 F 1 d G 9 S Z W 1 v d m V k Q 2 9 s d W 1 u c z E u e 0 R Q M D N f M D A w N V B F L D l 9 J n F 1 b 3 Q 7 L C Z x d W 9 0 O 1 N l Y 3 R p b 2 4 x L 3 N j b 3 B p b m d z a G V l d D I g K D I p L 0 F 1 d G 9 S Z W 1 v d m V k Q 2 9 s d W 1 u c z E u e 0 R Q M D N f M D A w N V B N L D E w f S Z x d W 9 0 O y w m c X V v d D t T Z W N 0 a W 9 u M S 9 z Y 2 9 w a W 5 n c 2 h l Z X Q y I C g y K S 9 B d X R v U m V t b 3 Z l Z E N v b H V t b n M x L n t E U D A y X z A w N j d Q R S w x M X 0 m c X V v d D s s J n F 1 b 3 Q 7 U 2 V j d G l v b j E v c 2 N v c G l u Z 3 N o Z W V 0 M i A o M i k v Q X V 0 b 1 J l b W 9 2 Z W R D b 2 x 1 b W 5 z M S 5 7 R F A w M l 8 w M D Y 3 U E 0 s M T J 9 J n F 1 b 3 Q 7 L C Z x d W 9 0 O 1 N l Y 3 R p b 2 4 x L 3 N j b 3 B p b m d z a G V l d D I g K D I p L 0 F 1 d G 9 S Z W 1 v d m V k Q 2 9 s d W 1 u c z E u e 0 R Q M D R f M D A 1 O F B F L D E z f S Z x d W 9 0 O y w m c X V v d D t T Z W N 0 a W 9 u M S 9 z Y 2 9 w a W 5 n c 2 h l Z X Q y I C g y K S 9 B d X R v U m V t b 3 Z l Z E N v b H V t b n M x L n t E U D A 0 X z A w N T h Q T S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3 N j b 3 B p b m d z a G V l d D I g K D I p L 0 F 1 d G 9 S Z W 1 v d m V k Q 2 9 s d W 1 u c z E u e 0 9 J R F 8 s M H 0 m c X V v d D s s J n F 1 b 3 Q 7 U 2 V j d G l v b j E v c 2 N v c G l u Z 3 N o Z W V 0 M i A o M i k v Q X V 0 b 1 J l b W 9 2 Z W R D b 2 x 1 b W 5 z M S 5 7 R 0 V P X 0 l E L D F 9 J n F 1 b 3 Q 7 L C Z x d W 9 0 O 1 N l Y 3 R p b 2 4 x L 3 N j b 3 B p b m d z a G V l d D I g K D I p L 0 F 1 d G 9 S Z W 1 v d m V k Q 2 9 s d W 1 u c z E u e 1 p D V E E 1 Q 0 U y M C w y f S Z x d W 9 0 O y w m c X V v d D t T Z W N 0 a W 9 u M S 9 z Y 2 9 w a W 5 n c 2 h l Z X Q y I C g y K S 9 B d X R v U m V t b 3 Z l Z E N v b H V t b n M x L n t E U D A z X z A x M T l Q R S w z f S Z x d W 9 0 O y w m c X V v d D t T Z W N 0 a W 9 u M S 9 z Y 2 9 w a W 5 n c 2 h l Z X Q y I C g y K S 9 B d X R v U m V t b 3 Z l Z E N v b H V t b n M x L n t E U D A z X z A x M T l Q T S w 0 f S Z x d W 9 0 O y w m c X V v d D t T Z W N 0 a W 9 u M S 9 z Y 2 9 w a W 5 n c 2 h l Z X Q y I C g y K S 9 B d X R v U m V t b 3 Z l Z E N v b H V t b n M x L n t E U D A z X z A w N j J F L D V 9 J n F 1 b 3 Q 7 L C Z x d W 9 0 O 1 N l Y 3 R p b 2 4 x L 3 N j b 3 B p b m d z a G V l d D I g K D I p L 0 F 1 d G 9 S Z W 1 v d m V k Q 2 9 s d W 1 u c z E u e 0 R Q M D N f M D A 2 M k 0 s N n 0 m c X V v d D s s J n F 1 b 3 Q 7 U 2 V j d G l v b j E v c 2 N v c G l u Z 3 N o Z W V 0 M i A o M i k v Q X V 0 b 1 J l b W 9 2 Z W R D b 2 x 1 b W 5 z M S 5 7 R F A w M 1 8 w N z R Q R S w 3 f S Z x d W 9 0 O y w m c X V v d D t T Z W N 0 a W 9 u M S 9 z Y 2 9 w a W 5 n c 2 h l Z X Q y I C g y K S 9 B d X R v U m V t b 3 Z l Z E N v b H V t b n M x L n t E U D A z X z A 3 N F B N L D h 9 J n F 1 b 3 Q 7 L C Z x d W 9 0 O 1 N l Y 3 R p b 2 4 x L 3 N j b 3 B p b m d z a G V l d D I g K D I p L 0 F 1 d G 9 S Z W 1 v d m V k Q 2 9 s d W 1 u c z E u e 0 R Q M D N f M D A w N V B F L D l 9 J n F 1 b 3 Q 7 L C Z x d W 9 0 O 1 N l Y 3 R p b 2 4 x L 3 N j b 3 B p b m d z a G V l d D I g K D I p L 0 F 1 d G 9 S Z W 1 v d m V k Q 2 9 s d W 1 u c z E u e 0 R Q M D N f M D A w N V B N L D E w f S Z x d W 9 0 O y w m c X V v d D t T Z W N 0 a W 9 u M S 9 z Y 2 9 w a W 5 n c 2 h l Z X Q y I C g y K S 9 B d X R v U m V t b 3 Z l Z E N v b H V t b n M x L n t E U D A y X z A w N j d Q R S w x M X 0 m c X V v d D s s J n F 1 b 3 Q 7 U 2 V j d G l v b j E v c 2 N v c G l u Z 3 N o Z W V 0 M i A o M i k v Q X V 0 b 1 J l b W 9 2 Z W R D b 2 x 1 b W 5 z M S 5 7 R F A w M l 8 w M D Y 3 U E 0 s M T J 9 J n F 1 b 3 Q 7 L C Z x d W 9 0 O 1 N l Y 3 R p b 2 4 x L 3 N j b 3 B p b m d z a G V l d D I g K D I p L 0 F 1 d G 9 S Z W 1 v d m V k Q 2 9 s d W 1 u c z E u e 0 R Q M D R f M D A 1 O F B F L D E z f S Z x d W 9 0 O y w m c X V v d D t T Z W N 0 a W 9 u M S 9 z Y 2 9 w a W 5 n c 2 h l Z X Q y I C g y K S 9 B d X R v U m V t b 3 Z l Z E N v b H V t b n M x L n t E U D A 0 X z A w N T h Q T S w x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N j b 3 B p b m d z a G V l d D I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N v c G l u Z 3 N o Z W V 0 M i U y M C g y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Y 2 9 w a W 5 n c 2 h l Z X Q y J T I w K D I p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N v c G l u Z 3 N o Z W V 0 M i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j b 3 B p b m d z a G V l d D I l M j A o M i k v Q 2 h h b m d l Z C U y M F R 5 c G U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F O W J u W 4 O e t J s U D K q l i B F E A A A A A A A g A A A A A A A 2 Y A A M A A A A A Q A A A A x P 5 9 H s E s 6 N r 7 f b J I L K g K b w A A A A A E g A A A o A A A A B A A A A C i A p N A Z c 1 S Q m Q U B 6 k 1 Z J p 8 U A A A A L 2 a 9 E s G m t 9 W A P B R R b L f J X X k s D o 9 K a F a o 3 Q o l g O m U 4 R n n W Q q 1 s M 3 w 4 u z a W E B l g 0 r J x 2 f X b V X S 0 9 6 m / y f j 0 N t k A q t F N 3 f I g U h z Y x v a C L B r 8 9 P F A A A A L B n A + h Q v E X W w 0 I s F 0 5 6 Y A s K i y A s < / D a t a M a s h u p > 
</file>

<file path=customXml/itemProps1.xml><?xml version="1.0" encoding="utf-8"?>
<ds:datastoreItem xmlns:ds="http://schemas.openxmlformats.org/officeDocument/2006/customXml" ds:itemID="{03E80AF1-1A94-436F-89B8-C6F600B35C9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scopingsheet2</vt:lpstr>
      <vt:lpstr>Pop Size w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 Brill</dc:creator>
  <cp:lastModifiedBy>Howard Brill</cp:lastModifiedBy>
  <dcterms:created xsi:type="dcterms:W3CDTF">2023-10-04T13:30:58Z</dcterms:created>
  <dcterms:modified xsi:type="dcterms:W3CDTF">2023-12-26T14:32:18Z</dcterms:modified>
</cp:coreProperties>
</file>