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dministrative Review CONs\chronic dialysis unit on Highland Ave at St Johns\Submission\HEIA\"/>
    </mc:Choice>
  </mc:AlternateContent>
  <xr:revisionPtr revIDLastSave="0" documentId="8_{EDB337D8-2345-44A5-9E5C-8677252B5F6E}" xr6:coauthVersionLast="47" xr6:coauthVersionMax="47" xr10:uidLastSave="{00000000-0000-0000-0000-000000000000}"/>
  <bookViews>
    <workbookView xWindow="-23148" yWindow="-108" windowWidth="23256" windowHeight="12576" xr2:uid="{989B27A1-4061-4EAF-915A-F65DE2134667}"/>
  </bookViews>
  <sheets>
    <sheet name="scopingsheet2" sheetId="3" r:id="rId1"/>
  </sheets>
  <definedNames>
    <definedName name="ExternalData_1" localSheetId="0" hidden="1">scopingsheet2!$A$1:$O$47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" l="1"/>
  <c r="A3" i="3"/>
  <c r="F47" i="3"/>
  <c r="N47" i="3"/>
  <c r="L47" i="3"/>
  <c r="J47" i="3"/>
  <c r="H47" i="3"/>
  <c r="C47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5A933E-5581-4ADE-9DB9-7006880680A2}" keepAlive="1" name="Query - scopingsheet2" description="Connection to the 'scopingsheet2' query in the workbook." type="5" refreshedVersion="0" background="1">
    <dbPr connection="Provider=Microsoft.Mashup.OleDb.1;Data Source=$Workbook$;Location=scopingsheet2;Extended Properties=&quot;&quot;" command="SELECT * FROM [scopingsheet2]"/>
  </connection>
  <connection id="2" xr16:uid="{9E5DAF24-3F40-4C7E-AAB1-DBF0A0156F5B}" keepAlive="1" name="Query - scopingsheet2 (2)" description="Connection to the 'scopingsheet2 (2)' query in the workbook." type="5" refreshedVersion="8" background="1" saveData="1">
    <dbPr connection="Provider=Microsoft.Mashup.OleDb.1;Data Source=$Workbook$;Location=&quot;scopingsheet2 (2)&quot;;Extended Properties=&quot;&quot;" command="SELECT * FROM [scopingsheet2 (2)]"/>
  </connection>
  <connection id="3" xr16:uid="{EF177305-16AD-4C6E-BA27-074FD2295E79}" keepAlive="1" name="Query - scopingsheet2 (3)" description="Connection to the 'scopingsheet2 (3)' query in the workbook." type="5" refreshedVersion="8" background="1" saveData="1">
    <dbPr connection="Provider=Microsoft.Mashup.OleDb.1;Data Source=$Workbook$;Location=&quot;scopingsheet2 (3)&quot;;Extended Properties=&quot;&quot;" command="SELECT * FROM [scopingsheet2 (3)]"/>
  </connection>
</connections>
</file>

<file path=xl/sharedStrings.xml><?xml version="1.0" encoding="utf-8"?>
<sst xmlns="http://schemas.openxmlformats.org/spreadsheetml/2006/main" count="22" uniqueCount="22">
  <si>
    <t>GEO_ID</t>
  </si>
  <si>
    <t>ZCTA5CE20</t>
  </si>
  <si>
    <t>Population</t>
  </si>
  <si>
    <t>dp03_0119pe</t>
  </si>
  <si>
    <t>dp03_0119pm</t>
  </si>
  <si>
    <t>dp03_0062e</t>
  </si>
  <si>
    <t>dp03_0062m</t>
  </si>
  <si>
    <t>dp03_0074pe</t>
  </si>
  <si>
    <t>dp03_0074pm</t>
  </si>
  <si>
    <t>dp03_0005pe</t>
  </si>
  <si>
    <t>dp03_0005pm</t>
  </si>
  <si>
    <t>dp02_0067pe</t>
  </si>
  <si>
    <t>dp02_0067pm</t>
  </si>
  <si>
    <t>dp04_0058pe</t>
  </si>
  <si>
    <t>dp04_0058pm</t>
  </si>
  <si>
    <t>Below Poverty Level</t>
  </si>
  <si>
    <t>Median Household Income</t>
  </si>
  <si>
    <t>Food Stamp/SNAP Benefits</t>
  </si>
  <si>
    <t>Unemployment</t>
  </si>
  <si>
    <t>High School Education</t>
  </si>
  <si>
    <t>No Vehicles Available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</si>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</sst>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1EB5571-101E-4E8D-A06B-6D54980FBC16}" autoFormatId="16" applyNumberFormats="0" applyBorderFormats="0" applyFontFormats="0" applyPatternFormats="0" applyAlignmentFormats="0" applyWidthHeightFormats="0">
  <queryTableRefresh nextId="16">
    <queryTableFields count="15">
      <queryTableField id="1" name="GEO_ID" tableColumnId="1"/>
      <queryTableField id="2" name="ZCTA5CE20" tableColumnId="2"/>
      <queryTableField id="3" name="dp05_0001e" tableColumnId="3"/>
      <queryTableField id="4" name="dp03_0119pe" tableColumnId="4"/>
      <queryTableField id="5" name="dp03_0119pm" tableColumnId="5"/>
      <queryTableField id="6" name="dp03_0062e" tableColumnId="6"/>
      <queryTableField id="7" name="dp03_0062m" tableColumnId="7"/>
      <queryTableField id="8" name="dp03_0074pe" tableColumnId="8"/>
      <queryTableField id="9" name="dp03_0074pm" tableColumnId="9"/>
      <queryTableField id="10" name="dp03_0005pe" tableColumnId="10"/>
      <queryTableField id="11" name="dp03_0005pm" tableColumnId="11"/>
      <queryTableField id="12" name="dp02_0067pe" tableColumnId="12"/>
      <queryTableField id="13" name="dp02_0067pm" tableColumnId="13"/>
      <queryTableField id="14" name="dp04_0058pe" tableColumnId="14"/>
      <queryTableField id="15" name="dp04_0058pm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D46DB-6867-415B-ADEE-5B6E8A725F4D}" name="scopingsheet2__2" displayName="scopingsheet2__2" ref="A1:O47" tableType="queryTable" totalsRowShown="0">
  <autoFilter ref="A1:O47" xr:uid="{CF3D46DB-6867-415B-ADEE-5B6E8A725F4D}"/>
  <sortState xmlns:xlrd2="http://schemas.microsoft.com/office/spreadsheetml/2017/richdata2" ref="A2:O46">
    <sortCondition ref="B1:B46"/>
  </sortState>
  <tableColumns count="15">
    <tableColumn id="1" xr3:uid="{2B0A5046-DCC5-489D-824A-503F07D111A3}" uniqueName="1" name="GEO_ID" queryTableFieldId="1"/>
    <tableColumn id="2" xr3:uid="{00898E4D-EC15-4D2B-9F4D-D1FB3A6D0D98}" uniqueName="2" name="ZCTA5CE20" queryTableFieldId="2"/>
    <tableColumn id="3" xr3:uid="{0C4E0E41-EB20-4AEB-9455-5A3921D150ED}" uniqueName="3" name="Population" queryTableFieldId="3"/>
    <tableColumn id="4" xr3:uid="{A266E207-7541-437E-8336-CF0F1A3A2727}" uniqueName="4" name="dp03_0119pe" queryTableFieldId="4"/>
    <tableColumn id="5" xr3:uid="{CC0D7E3A-6749-4CA7-91FE-08486453DB6C}" uniqueName="5" name="dp03_0119pm" queryTableFieldId="5"/>
    <tableColumn id="6" xr3:uid="{487D5AFC-2FBD-4218-91B6-3416BC4605E2}" uniqueName="6" name="dp03_0062e" queryTableFieldId="6"/>
    <tableColumn id="7" xr3:uid="{F9C872C2-B798-4558-9D5F-B661246BD494}" uniqueName="7" name="dp03_0062m" queryTableFieldId="7"/>
    <tableColumn id="8" xr3:uid="{E79B1556-0A55-4112-89BE-C945FEAEA3A6}" uniqueName="8" name="dp03_0074pe" queryTableFieldId="8"/>
    <tableColumn id="9" xr3:uid="{EBA87437-95DF-4C16-A142-7F41FAD1B120}" uniqueName="9" name="dp03_0074pm" queryTableFieldId="9"/>
    <tableColumn id="10" xr3:uid="{05F3E564-2C6F-4957-A2C3-B99FE39D2839}" uniqueName="10" name="dp03_0005pe" queryTableFieldId="10"/>
    <tableColumn id="11" xr3:uid="{DAD77DED-0808-40A4-86D2-838528729351}" uniqueName="11" name="dp03_0005pm" queryTableFieldId="11"/>
    <tableColumn id="12" xr3:uid="{D37583CB-3778-496C-876F-4C834C632C2D}" uniqueName="12" name="dp02_0067pe" queryTableFieldId="12"/>
    <tableColumn id="13" xr3:uid="{29D86F6A-A075-4300-8FE0-2F6D04D8DB8C}" uniqueName="13" name="dp02_0067pm" queryTableFieldId="13"/>
    <tableColumn id="14" xr3:uid="{C8E7232C-8D39-43A7-92B8-C427BD338C3E}" uniqueName="14" name="dp04_0058pe" queryTableFieldId="14"/>
    <tableColumn id="15" xr3:uid="{2858879B-9148-44CE-BAF5-31889AB1CA1F}" uniqueName="15" name="dp04_0058pm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819A-0A95-4DB4-AA0C-1CF11C7923E3}">
  <dimension ref="A1:O4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9" sqref="I29"/>
    </sheetView>
  </sheetViews>
  <sheetFormatPr defaultRowHeight="14.4" x14ac:dyDescent="0.3"/>
  <cols>
    <col min="1" max="1" width="15.44140625" bestFit="1" customWidth="1"/>
    <col min="2" max="2" width="12.88671875" bestFit="1" customWidth="1"/>
    <col min="3" max="3" width="13.6640625" bestFit="1" customWidth="1"/>
    <col min="4" max="4" width="14.88671875" bestFit="1" customWidth="1"/>
    <col min="5" max="5" width="15.5546875" bestFit="1" customWidth="1"/>
    <col min="6" max="6" width="13.6640625" bestFit="1" customWidth="1"/>
    <col min="7" max="7" width="14.33203125" bestFit="1" customWidth="1"/>
    <col min="8" max="8" width="14.88671875" bestFit="1" customWidth="1"/>
    <col min="9" max="9" width="15.5546875" bestFit="1" customWidth="1"/>
    <col min="10" max="10" width="14.88671875" bestFit="1" customWidth="1"/>
    <col min="11" max="11" width="15.5546875" bestFit="1" customWidth="1"/>
    <col min="12" max="12" width="14.88671875" bestFit="1" customWidth="1"/>
    <col min="13" max="13" width="15.5546875" bestFit="1" customWidth="1"/>
    <col min="14" max="14" width="14.88671875" bestFit="1" customWidth="1"/>
    <col min="15" max="15" width="15.5546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D2" t="s">
        <v>15</v>
      </c>
      <c r="F2" t="s">
        <v>16</v>
      </c>
      <c r="H2" t="s">
        <v>17</v>
      </c>
      <c r="J2" t="s">
        <v>18</v>
      </c>
      <c r="L2" t="s">
        <v>19</v>
      </c>
      <c r="N2" t="s">
        <v>20</v>
      </c>
    </row>
    <row r="3" spans="1:15" x14ac:dyDescent="0.3">
      <c r="A3" t="str">
        <f>_xlfn.CONCAT("860Z200US",B3)</f>
        <v>860Z200US14420</v>
      </c>
      <c r="B3">
        <v>14420</v>
      </c>
      <c r="C3">
        <v>19945</v>
      </c>
      <c r="D3">
        <v>9.4</v>
      </c>
      <c r="E3">
        <v>5.2</v>
      </c>
      <c r="F3">
        <v>66821</v>
      </c>
      <c r="G3">
        <v>5153</v>
      </c>
      <c r="H3">
        <v>10.6</v>
      </c>
      <c r="I3">
        <v>2.7</v>
      </c>
      <c r="J3">
        <v>2.2000000000000002</v>
      </c>
      <c r="K3">
        <v>0.7</v>
      </c>
      <c r="L3">
        <v>93.5</v>
      </c>
      <c r="M3">
        <v>2</v>
      </c>
      <c r="N3">
        <v>6</v>
      </c>
      <c r="O3">
        <v>2</v>
      </c>
    </row>
    <row r="4" spans="1:15" x14ac:dyDescent="0.3">
      <c r="A4" t="str">
        <f t="shared" ref="A4:A46" si="0">_xlfn.CONCAT("860Z200US",B4)</f>
        <v>860Z200US14428</v>
      </c>
      <c r="B4">
        <v>14428</v>
      </c>
      <c r="C4">
        <v>7297</v>
      </c>
      <c r="D4">
        <v>3.4</v>
      </c>
      <c r="E4">
        <v>3.3</v>
      </c>
      <c r="F4">
        <v>79542</v>
      </c>
      <c r="G4">
        <v>10567</v>
      </c>
      <c r="H4">
        <v>11.6</v>
      </c>
      <c r="I4">
        <v>4.5999999999999996</v>
      </c>
      <c r="J4">
        <v>2.8</v>
      </c>
      <c r="K4">
        <v>1.5</v>
      </c>
      <c r="L4">
        <v>91.1</v>
      </c>
      <c r="M4">
        <v>2.6</v>
      </c>
      <c r="N4">
        <v>5.0999999999999996</v>
      </c>
      <c r="O4">
        <v>2.8</v>
      </c>
    </row>
    <row r="5" spans="1:15" x14ac:dyDescent="0.3">
      <c r="A5" t="str">
        <f t="shared" si="0"/>
        <v>860Z200US14445</v>
      </c>
      <c r="B5">
        <v>14445</v>
      </c>
      <c r="C5">
        <v>7689</v>
      </c>
      <c r="D5">
        <v>5.6</v>
      </c>
      <c r="E5">
        <v>3.3</v>
      </c>
      <c r="F5">
        <v>66779</v>
      </c>
      <c r="G5">
        <v>10106</v>
      </c>
      <c r="H5">
        <v>7.7</v>
      </c>
      <c r="I5">
        <v>3.2</v>
      </c>
      <c r="J5">
        <v>4.4000000000000004</v>
      </c>
      <c r="K5">
        <v>1.9</v>
      </c>
      <c r="L5">
        <v>90.7</v>
      </c>
      <c r="M5">
        <v>3.4</v>
      </c>
      <c r="N5">
        <v>8.1999999999999993</v>
      </c>
      <c r="O5">
        <v>3</v>
      </c>
    </row>
    <row r="6" spans="1:15" x14ac:dyDescent="0.3">
      <c r="A6" t="str">
        <f t="shared" si="0"/>
        <v>860Z200US14450</v>
      </c>
      <c r="B6">
        <v>14450</v>
      </c>
      <c r="C6">
        <v>43082</v>
      </c>
      <c r="D6">
        <v>4.8</v>
      </c>
      <c r="E6">
        <v>2.4</v>
      </c>
      <c r="F6">
        <v>104187</v>
      </c>
      <c r="G6">
        <v>4678</v>
      </c>
      <c r="H6">
        <v>5.4</v>
      </c>
      <c r="I6">
        <v>1.8</v>
      </c>
      <c r="J6">
        <v>2.2999999999999998</v>
      </c>
      <c r="K6">
        <v>0.7</v>
      </c>
      <c r="L6">
        <v>96.4</v>
      </c>
      <c r="M6">
        <v>0.9</v>
      </c>
      <c r="N6">
        <v>4.9000000000000004</v>
      </c>
      <c r="O6">
        <v>1.7</v>
      </c>
    </row>
    <row r="7" spans="1:15" x14ac:dyDescent="0.3">
      <c r="A7" t="str">
        <f t="shared" si="0"/>
        <v>860Z200US14464</v>
      </c>
      <c r="B7">
        <v>14464</v>
      </c>
      <c r="C7">
        <v>6656</v>
      </c>
      <c r="D7">
        <v>7.5</v>
      </c>
      <c r="E7">
        <v>3.8</v>
      </c>
      <c r="F7">
        <v>69145</v>
      </c>
      <c r="G7">
        <v>9922</v>
      </c>
      <c r="H7">
        <v>14.6</v>
      </c>
      <c r="I7">
        <v>7</v>
      </c>
      <c r="J7">
        <v>3</v>
      </c>
      <c r="K7">
        <v>1.6</v>
      </c>
      <c r="L7">
        <v>92.1</v>
      </c>
      <c r="M7">
        <v>2.2999999999999998</v>
      </c>
      <c r="N7">
        <v>4.3</v>
      </c>
      <c r="O7">
        <v>2.6</v>
      </c>
    </row>
    <row r="8" spans="1:15" x14ac:dyDescent="0.3">
      <c r="A8" t="str">
        <f t="shared" si="0"/>
        <v>860Z200US14467</v>
      </c>
      <c r="B8">
        <v>14467</v>
      </c>
      <c r="C8">
        <v>10381</v>
      </c>
      <c r="D8">
        <v>2.5</v>
      </c>
      <c r="E8">
        <v>2.6</v>
      </c>
      <c r="F8">
        <v>83750</v>
      </c>
      <c r="G8">
        <v>12300</v>
      </c>
      <c r="H8">
        <v>9.6</v>
      </c>
      <c r="I8">
        <v>3.3</v>
      </c>
      <c r="J8">
        <v>0.7</v>
      </c>
      <c r="K8">
        <v>0.7</v>
      </c>
      <c r="L8">
        <v>93.5</v>
      </c>
      <c r="M8">
        <v>3.1</v>
      </c>
      <c r="N8">
        <v>5</v>
      </c>
      <c r="O8">
        <v>3.1</v>
      </c>
    </row>
    <row r="9" spans="1:15" x14ac:dyDescent="0.3">
      <c r="A9" t="str">
        <f t="shared" si="0"/>
        <v>860Z200US14468</v>
      </c>
      <c r="B9">
        <v>14468</v>
      </c>
      <c r="C9">
        <v>18866</v>
      </c>
      <c r="D9">
        <v>4.2</v>
      </c>
      <c r="E9">
        <v>1.7</v>
      </c>
      <c r="F9">
        <v>91485</v>
      </c>
      <c r="G9">
        <v>7074</v>
      </c>
      <c r="H9">
        <v>8.1</v>
      </c>
      <c r="I9">
        <v>3</v>
      </c>
      <c r="J9">
        <v>2.6</v>
      </c>
      <c r="K9">
        <v>1</v>
      </c>
      <c r="L9">
        <v>95.7</v>
      </c>
      <c r="M9">
        <v>1.4</v>
      </c>
      <c r="N9">
        <v>5.3</v>
      </c>
      <c r="O9">
        <v>2.2000000000000002</v>
      </c>
    </row>
    <row r="10" spans="1:15" x14ac:dyDescent="0.3">
      <c r="A10" t="str">
        <f t="shared" si="0"/>
        <v>860Z200US14472</v>
      </c>
      <c r="B10">
        <v>14472</v>
      </c>
      <c r="C10">
        <v>9139</v>
      </c>
      <c r="D10">
        <v>3.1</v>
      </c>
      <c r="E10">
        <v>3.4</v>
      </c>
      <c r="F10">
        <v>123372</v>
      </c>
      <c r="G10">
        <v>17538</v>
      </c>
      <c r="H10">
        <v>5.7</v>
      </c>
      <c r="I10">
        <v>4.0999999999999996</v>
      </c>
      <c r="J10">
        <v>2.9</v>
      </c>
      <c r="K10">
        <v>2.4</v>
      </c>
      <c r="L10">
        <v>97.9</v>
      </c>
      <c r="M10">
        <v>1.1000000000000001</v>
      </c>
      <c r="N10">
        <v>4.0999999999999996</v>
      </c>
      <c r="O10">
        <v>1.5</v>
      </c>
    </row>
    <row r="11" spans="1:15" x14ac:dyDescent="0.3">
      <c r="A11" t="str">
        <f t="shared" si="0"/>
        <v>860Z200US14506</v>
      </c>
      <c r="B11">
        <v>14506</v>
      </c>
      <c r="C11">
        <v>700</v>
      </c>
      <c r="D11">
        <v>19.2</v>
      </c>
      <c r="E11">
        <v>20.7</v>
      </c>
      <c r="F11">
        <v>67969</v>
      </c>
      <c r="G11">
        <v>28148</v>
      </c>
      <c r="H11">
        <v>9.6999999999999993</v>
      </c>
      <c r="I11">
        <v>11.1</v>
      </c>
      <c r="J11">
        <v>2.2999999999999998</v>
      </c>
      <c r="K11">
        <v>3.9</v>
      </c>
      <c r="L11">
        <v>100</v>
      </c>
      <c r="M11">
        <v>6.6</v>
      </c>
      <c r="N11">
        <v>0</v>
      </c>
      <c r="O11">
        <v>10.199999999999999</v>
      </c>
    </row>
    <row r="12" spans="1:15" x14ac:dyDescent="0.3">
      <c r="A12" t="str">
        <f t="shared" si="0"/>
        <v>860Z200US14511</v>
      </c>
      <c r="B12">
        <v>14511</v>
      </c>
      <c r="C12">
        <v>385</v>
      </c>
      <c r="D12">
        <v>0</v>
      </c>
      <c r="E12">
        <v>31.5</v>
      </c>
      <c r="F12">
        <v>71591</v>
      </c>
      <c r="G12">
        <v>21040</v>
      </c>
      <c r="H12">
        <v>11.4</v>
      </c>
      <c r="I12">
        <v>15.4</v>
      </c>
      <c r="J12">
        <v>6.3</v>
      </c>
      <c r="K12">
        <v>7.8</v>
      </c>
      <c r="L12">
        <v>91.8</v>
      </c>
      <c r="M12">
        <v>11.6</v>
      </c>
      <c r="N12">
        <v>11.4</v>
      </c>
      <c r="O12">
        <v>15.4</v>
      </c>
    </row>
    <row r="13" spans="1:15" x14ac:dyDescent="0.3">
      <c r="A13" t="str">
        <f t="shared" si="0"/>
        <v>860Z200US14514</v>
      </c>
      <c r="B13">
        <v>14514</v>
      </c>
      <c r="C13">
        <v>5899</v>
      </c>
      <c r="D13">
        <v>8</v>
      </c>
      <c r="E13">
        <v>6.6</v>
      </c>
      <c r="F13">
        <v>73093</v>
      </c>
      <c r="G13">
        <v>11651</v>
      </c>
      <c r="H13">
        <v>7.2</v>
      </c>
      <c r="I13">
        <v>4.7</v>
      </c>
      <c r="J13">
        <v>1</v>
      </c>
      <c r="K13">
        <v>1.1000000000000001</v>
      </c>
      <c r="L13">
        <v>95</v>
      </c>
      <c r="M13">
        <v>2.5</v>
      </c>
      <c r="N13">
        <v>6.4</v>
      </c>
      <c r="O13">
        <v>4.5</v>
      </c>
    </row>
    <row r="14" spans="1:15" x14ac:dyDescent="0.3">
      <c r="A14" t="str">
        <f t="shared" si="0"/>
        <v>860Z200US14515</v>
      </c>
      <c r="B14">
        <v>14515</v>
      </c>
      <c r="C14">
        <v>138</v>
      </c>
      <c r="D14">
        <v>0</v>
      </c>
      <c r="E14">
        <v>65.8</v>
      </c>
      <c r="H14">
        <v>0</v>
      </c>
      <c r="I14">
        <v>34.299999999999997</v>
      </c>
      <c r="J14">
        <v>0</v>
      </c>
      <c r="K14">
        <v>24.8</v>
      </c>
      <c r="L14">
        <v>100</v>
      </c>
      <c r="M14">
        <v>24.8</v>
      </c>
      <c r="N14">
        <v>0</v>
      </c>
      <c r="O14">
        <v>34.299999999999997</v>
      </c>
    </row>
    <row r="15" spans="1:15" x14ac:dyDescent="0.3">
      <c r="A15" t="str">
        <f t="shared" si="0"/>
        <v>860Z200US14526</v>
      </c>
      <c r="B15">
        <v>14526</v>
      </c>
      <c r="C15">
        <v>19738</v>
      </c>
      <c r="D15">
        <v>2.5</v>
      </c>
      <c r="E15">
        <v>1.4</v>
      </c>
      <c r="F15">
        <v>107557</v>
      </c>
      <c r="G15">
        <v>13856</v>
      </c>
      <c r="H15">
        <v>2.7</v>
      </c>
      <c r="I15">
        <v>1.4</v>
      </c>
      <c r="J15">
        <v>3.3</v>
      </c>
      <c r="K15">
        <v>1.5</v>
      </c>
      <c r="L15">
        <v>96.6</v>
      </c>
      <c r="M15">
        <v>1.2</v>
      </c>
      <c r="N15">
        <v>5.9</v>
      </c>
      <c r="O15">
        <v>1.8</v>
      </c>
    </row>
    <row r="16" spans="1:15" x14ac:dyDescent="0.3">
      <c r="A16" t="str">
        <f t="shared" si="0"/>
        <v>860Z200US14534</v>
      </c>
      <c r="B16">
        <v>14534</v>
      </c>
      <c r="C16">
        <v>33914</v>
      </c>
      <c r="D16">
        <v>0.7</v>
      </c>
      <c r="E16">
        <v>0.6</v>
      </c>
      <c r="F16">
        <v>139667</v>
      </c>
      <c r="G16">
        <v>10243</v>
      </c>
      <c r="H16">
        <v>1.9</v>
      </c>
      <c r="I16">
        <v>0.8</v>
      </c>
      <c r="J16">
        <v>1.9</v>
      </c>
      <c r="K16">
        <v>0.5</v>
      </c>
      <c r="L16">
        <v>97.9</v>
      </c>
      <c r="M16">
        <v>0.6</v>
      </c>
      <c r="N16">
        <v>3.8</v>
      </c>
      <c r="O16">
        <v>1.8</v>
      </c>
    </row>
    <row r="17" spans="1:15" x14ac:dyDescent="0.3">
      <c r="A17" t="str">
        <f t="shared" si="0"/>
        <v>860Z200US14543</v>
      </c>
      <c r="B17">
        <v>14543</v>
      </c>
      <c r="C17">
        <v>3217</v>
      </c>
      <c r="D17">
        <v>2.1</v>
      </c>
      <c r="E17">
        <v>3.2</v>
      </c>
      <c r="F17">
        <v>112568</v>
      </c>
      <c r="G17">
        <v>18516</v>
      </c>
      <c r="H17">
        <v>3.6</v>
      </c>
      <c r="I17">
        <v>3.2</v>
      </c>
      <c r="J17">
        <v>1.3</v>
      </c>
      <c r="K17">
        <v>1.2</v>
      </c>
      <c r="L17">
        <v>97.7</v>
      </c>
      <c r="M17">
        <v>1.1000000000000001</v>
      </c>
      <c r="N17">
        <v>0.6</v>
      </c>
      <c r="O17">
        <v>0.8</v>
      </c>
    </row>
    <row r="18" spans="1:15" x14ac:dyDescent="0.3">
      <c r="A18" t="str">
        <f t="shared" si="0"/>
        <v>860Z200US14546</v>
      </c>
      <c r="B18">
        <v>14546</v>
      </c>
      <c r="C18">
        <v>4920</v>
      </c>
      <c r="D18">
        <v>1.9</v>
      </c>
      <c r="E18">
        <v>2.1</v>
      </c>
      <c r="F18">
        <v>80850</v>
      </c>
      <c r="G18">
        <v>8539</v>
      </c>
      <c r="H18">
        <v>7.5</v>
      </c>
      <c r="I18">
        <v>4.0999999999999996</v>
      </c>
      <c r="J18">
        <v>3.3</v>
      </c>
      <c r="K18">
        <v>2.1</v>
      </c>
      <c r="L18">
        <v>98.2</v>
      </c>
      <c r="M18">
        <v>0.9</v>
      </c>
      <c r="N18">
        <v>1.4</v>
      </c>
      <c r="O18">
        <v>0.8</v>
      </c>
    </row>
    <row r="19" spans="1:15" x14ac:dyDescent="0.3">
      <c r="A19" t="str">
        <f t="shared" si="0"/>
        <v>860Z200US14559</v>
      </c>
      <c r="B19">
        <v>14559</v>
      </c>
      <c r="C19">
        <v>18375</v>
      </c>
      <c r="D19">
        <v>2.6</v>
      </c>
      <c r="E19">
        <v>1.6</v>
      </c>
      <c r="F19">
        <v>89939</v>
      </c>
      <c r="G19">
        <v>12388</v>
      </c>
      <c r="H19">
        <v>6.1</v>
      </c>
      <c r="I19">
        <v>2.4</v>
      </c>
      <c r="J19">
        <v>3.2</v>
      </c>
      <c r="K19">
        <v>1.5</v>
      </c>
      <c r="L19">
        <v>94.8</v>
      </c>
      <c r="M19">
        <v>1.6</v>
      </c>
      <c r="N19">
        <v>5.3</v>
      </c>
      <c r="O19">
        <v>3.7</v>
      </c>
    </row>
    <row r="20" spans="1:15" x14ac:dyDescent="0.3">
      <c r="A20" t="str">
        <f t="shared" si="0"/>
        <v>860Z200US14580</v>
      </c>
      <c r="B20">
        <v>14580</v>
      </c>
      <c r="C20">
        <v>54520</v>
      </c>
      <c r="D20">
        <v>3.3</v>
      </c>
      <c r="E20">
        <v>1.3</v>
      </c>
      <c r="F20">
        <v>90799</v>
      </c>
      <c r="G20">
        <v>5236</v>
      </c>
      <c r="H20">
        <v>6.4</v>
      </c>
      <c r="I20">
        <v>1.3</v>
      </c>
      <c r="J20">
        <v>1.8</v>
      </c>
      <c r="K20">
        <v>0.5</v>
      </c>
      <c r="L20">
        <v>95.4</v>
      </c>
      <c r="M20">
        <v>1</v>
      </c>
      <c r="N20">
        <v>5.3</v>
      </c>
      <c r="O20">
        <v>1.5</v>
      </c>
    </row>
    <row r="21" spans="1:15" x14ac:dyDescent="0.3">
      <c r="A21" t="str">
        <f t="shared" si="0"/>
        <v>860Z200US14586</v>
      </c>
      <c r="B21">
        <v>14586</v>
      </c>
      <c r="C21">
        <v>12720</v>
      </c>
      <c r="D21">
        <v>3.7</v>
      </c>
      <c r="E21">
        <v>2.6</v>
      </c>
      <c r="F21">
        <v>115625</v>
      </c>
      <c r="G21">
        <v>12125</v>
      </c>
      <c r="H21">
        <v>6.2</v>
      </c>
      <c r="I21">
        <v>2.9</v>
      </c>
      <c r="J21">
        <v>3.1</v>
      </c>
      <c r="K21">
        <v>2.9</v>
      </c>
      <c r="L21">
        <v>93.3</v>
      </c>
      <c r="M21">
        <v>2.5</v>
      </c>
      <c r="N21">
        <v>1.3</v>
      </c>
      <c r="O21">
        <v>1.1000000000000001</v>
      </c>
    </row>
    <row r="22" spans="1:15" x14ac:dyDescent="0.3">
      <c r="A22" t="str">
        <f t="shared" si="0"/>
        <v>860Z200US14604</v>
      </c>
      <c r="B22">
        <v>14604</v>
      </c>
      <c r="C22">
        <v>2682</v>
      </c>
      <c r="D22">
        <v>0</v>
      </c>
      <c r="E22">
        <v>11.7</v>
      </c>
      <c r="F22">
        <v>60365</v>
      </c>
      <c r="G22">
        <v>26811</v>
      </c>
      <c r="H22">
        <v>20.100000000000001</v>
      </c>
      <c r="I22">
        <v>6.6</v>
      </c>
      <c r="J22">
        <v>0.7</v>
      </c>
      <c r="K22">
        <v>1</v>
      </c>
      <c r="L22">
        <v>94.2</v>
      </c>
      <c r="M22">
        <v>3.9</v>
      </c>
      <c r="N22">
        <v>30.3</v>
      </c>
      <c r="O22">
        <v>7.3</v>
      </c>
    </row>
    <row r="23" spans="1:15" x14ac:dyDescent="0.3">
      <c r="A23" t="str">
        <f t="shared" si="0"/>
        <v>860Z200US14605</v>
      </c>
      <c r="B23">
        <v>14605</v>
      </c>
      <c r="C23">
        <v>11348</v>
      </c>
      <c r="D23">
        <v>40.200000000000003</v>
      </c>
      <c r="E23">
        <v>5.7</v>
      </c>
      <c r="F23">
        <v>23220</v>
      </c>
      <c r="G23">
        <v>2849</v>
      </c>
      <c r="H23">
        <v>55.2</v>
      </c>
      <c r="I23">
        <v>5.2</v>
      </c>
      <c r="J23">
        <v>7.6</v>
      </c>
      <c r="K23">
        <v>1.9</v>
      </c>
      <c r="L23">
        <v>69</v>
      </c>
      <c r="M23">
        <v>4.7</v>
      </c>
      <c r="N23">
        <v>40.200000000000003</v>
      </c>
      <c r="O23">
        <v>5.2</v>
      </c>
    </row>
    <row r="24" spans="1:15" x14ac:dyDescent="0.3">
      <c r="A24" t="str">
        <f t="shared" si="0"/>
        <v>860Z200US14606</v>
      </c>
      <c r="B24">
        <v>14606</v>
      </c>
      <c r="C24">
        <v>27736</v>
      </c>
      <c r="D24">
        <v>14.2</v>
      </c>
      <c r="E24">
        <v>2.9</v>
      </c>
      <c r="F24">
        <v>55346</v>
      </c>
      <c r="G24">
        <v>2882</v>
      </c>
      <c r="H24">
        <v>23.2</v>
      </c>
      <c r="I24">
        <v>2.9</v>
      </c>
      <c r="J24">
        <v>4.3</v>
      </c>
      <c r="K24">
        <v>1.1000000000000001</v>
      </c>
      <c r="L24">
        <v>83.3</v>
      </c>
      <c r="M24">
        <v>2.4</v>
      </c>
      <c r="N24">
        <v>13.5</v>
      </c>
      <c r="O24">
        <v>2.2000000000000002</v>
      </c>
    </row>
    <row r="25" spans="1:15" x14ac:dyDescent="0.3">
      <c r="A25" t="str">
        <f t="shared" si="0"/>
        <v>860Z200US14607</v>
      </c>
      <c r="B25">
        <v>14607</v>
      </c>
      <c r="C25">
        <v>17319</v>
      </c>
      <c r="D25">
        <v>14</v>
      </c>
      <c r="E25">
        <v>6.3</v>
      </c>
      <c r="F25">
        <v>53281</v>
      </c>
      <c r="G25">
        <v>7039</v>
      </c>
      <c r="H25">
        <v>14.9</v>
      </c>
      <c r="I25">
        <v>4.2</v>
      </c>
      <c r="J25">
        <v>5.3</v>
      </c>
      <c r="K25">
        <v>2.7</v>
      </c>
      <c r="L25">
        <v>94.3</v>
      </c>
      <c r="M25">
        <v>1.7</v>
      </c>
      <c r="N25">
        <v>21</v>
      </c>
      <c r="O25">
        <v>4.4000000000000004</v>
      </c>
    </row>
    <row r="26" spans="1:15" x14ac:dyDescent="0.3">
      <c r="A26" t="str">
        <f t="shared" si="0"/>
        <v>860Z200US14608</v>
      </c>
      <c r="B26">
        <v>14608</v>
      </c>
      <c r="C26">
        <v>12470</v>
      </c>
      <c r="D26">
        <v>34.799999999999997</v>
      </c>
      <c r="E26">
        <v>7.1</v>
      </c>
      <c r="F26">
        <v>34720</v>
      </c>
      <c r="G26">
        <v>6236</v>
      </c>
      <c r="H26">
        <v>38.1</v>
      </c>
      <c r="I26">
        <v>4.7</v>
      </c>
      <c r="J26">
        <v>7.6</v>
      </c>
      <c r="K26">
        <v>2.2999999999999998</v>
      </c>
      <c r="L26">
        <v>82.4</v>
      </c>
      <c r="M26">
        <v>2.8</v>
      </c>
      <c r="N26">
        <v>30.6</v>
      </c>
      <c r="O26">
        <v>5.2</v>
      </c>
    </row>
    <row r="27" spans="1:15" x14ac:dyDescent="0.3">
      <c r="A27" t="str">
        <f t="shared" si="0"/>
        <v>860Z200US14609</v>
      </c>
      <c r="B27">
        <v>14609</v>
      </c>
      <c r="C27">
        <v>41134</v>
      </c>
      <c r="D27">
        <v>17.8</v>
      </c>
      <c r="E27">
        <v>3.5</v>
      </c>
      <c r="F27">
        <v>59079</v>
      </c>
      <c r="G27">
        <v>2909</v>
      </c>
      <c r="H27">
        <v>22.4</v>
      </c>
      <c r="I27">
        <v>2.2999999999999998</v>
      </c>
      <c r="J27">
        <v>5.3</v>
      </c>
      <c r="K27">
        <v>1.1000000000000001</v>
      </c>
      <c r="L27">
        <v>87.5</v>
      </c>
      <c r="M27">
        <v>1.8</v>
      </c>
      <c r="N27">
        <v>13.9</v>
      </c>
      <c r="O27">
        <v>2.2999999999999998</v>
      </c>
    </row>
    <row r="28" spans="1:15" x14ac:dyDescent="0.3">
      <c r="A28" t="str">
        <f t="shared" si="0"/>
        <v>860Z200US14610</v>
      </c>
      <c r="B28">
        <v>14610</v>
      </c>
      <c r="C28">
        <v>14033</v>
      </c>
      <c r="D28">
        <v>5.9</v>
      </c>
      <c r="E28">
        <v>2.8</v>
      </c>
      <c r="F28">
        <v>78378</v>
      </c>
      <c r="G28">
        <v>11051</v>
      </c>
      <c r="H28">
        <v>4.4000000000000004</v>
      </c>
      <c r="I28">
        <v>1.4</v>
      </c>
      <c r="J28">
        <v>2</v>
      </c>
      <c r="K28">
        <v>1.1000000000000001</v>
      </c>
      <c r="L28">
        <v>96.5</v>
      </c>
      <c r="M28">
        <v>1.4</v>
      </c>
      <c r="N28">
        <v>11.6</v>
      </c>
      <c r="O28">
        <v>4.2</v>
      </c>
    </row>
    <row r="29" spans="1:15" x14ac:dyDescent="0.3">
      <c r="A29" t="str">
        <f t="shared" si="0"/>
        <v>860Z200US14611</v>
      </c>
      <c r="B29">
        <v>14611</v>
      </c>
      <c r="C29">
        <v>17753</v>
      </c>
      <c r="D29">
        <v>28.5</v>
      </c>
      <c r="E29">
        <v>6</v>
      </c>
      <c r="F29">
        <v>30670</v>
      </c>
      <c r="G29">
        <v>6989</v>
      </c>
      <c r="H29">
        <v>43.9</v>
      </c>
      <c r="I29">
        <v>5.6</v>
      </c>
      <c r="J29">
        <v>5.4</v>
      </c>
      <c r="K29">
        <v>1.2</v>
      </c>
      <c r="L29">
        <v>79</v>
      </c>
      <c r="M29">
        <v>3.3</v>
      </c>
      <c r="N29">
        <v>33.4</v>
      </c>
      <c r="O29">
        <v>5.2</v>
      </c>
    </row>
    <row r="30" spans="1:15" x14ac:dyDescent="0.3">
      <c r="A30" t="str">
        <f t="shared" si="0"/>
        <v>860Z200US14612</v>
      </c>
      <c r="B30">
        <v>14612</v>
      </c>
      <c r="C30">
        <v>35265</v>
      </c>
      <c r="D30">
        <v>5.3</v>
      </c>
      <c r="E30">
        <v>1.8</v>
      </c>
      <c r="F30">
        <v>75648</v>
      </c>
      <c r="G30">
        <v>5706</v>
      </c>
      <c r="H30">
        <v>12.7</v>
      </c>
      <c r="I30">
        <v>2</v>
      </c>
      <c r="J30">
        <v>2.4</v>
      </c>
      <c r="K30">
        <v>0.8</v>
      </c>
      <c r="L30">
        <v>92</v>
      </c>
      <c r="M30">
        <v>2.1</v>
      </c>
      <c r="N30">
        <v>8.6999999999999993</v>
      </c>
      <c r="O30">
        <v>2.1</v>
      </c>
    </row>
    <row r="31" spans="1:15" x14ac:dyDescent="0.3">
      <c r="A31" t="str">
        <f t="shared" si="0"/>
        <v>860Z200US14613</v>
      </c>
      <c r="B31">
        <v>14613</v>
      </c>
      <c r="C31">
        <v>15132</v>
      </c>
      <c r="D31">
        <v>31.6</v>
      </c>
      <c r="E31">
        <v>8.4</v>
      </c>
      <c r="F31">
        <v>32360</v>
      </c>
      <c r="G31">
        <v>8004</v>
      </c>
      <c r="H31">
        <v>48.9</v>
      </c>
      <c r="I31">
        <v>6</v>
      </c>
      <c r="J31">
        <v>3</v>
      </c>
      <c r="K31">
        <v>1.1000000000000001</v>
      </c>
      <c r="L31">
        <v>75.7</v>
      </c>
      <c r="M31">
        <v>4</v>
      </c>
      <c r="N31">
        <v>32.1</v>
      </c>
      <c r="O31">
        <v>6</v>
      </c>
    </row>
    <row r="32" spans="1:15" x14ac:dyDescent="0.3">
      <c r="A32" t="str">
        <f t="shared" si="0"/>
        <v>860Z200US14614</v>
      </c>
      <c r="B32">
        <v>14614</v>
      </c>
      <c r="C32">
        <v>1126</v>
      </c>
      <c r="D32">
        <v>0</v>
      </c>
      <c r="E32">
        <v>51.4</v>
      </c>
      <c r="F32">
        <v>61641</v>
      </c>
      <c r="G32">
        <v>37532</v>
      </c>
      <c r="H32">
        <v>5.5</v>
      </c>
      <c r="I32">
        <v>9.5</v>
      </c>
      <c r="J32">
        <v>6.8</v>
      </c>
      <c r="K32">
        <v>6.7</v>
      </c>
      <c r="L32">
        <v>58.6</v>
      </c>
      <c r="M32">
        <v>14.5</v>
      </c>
      <c r="N32">
        <v>44</v>
      </c>
      <c r="O32">
        <v>29</v>
      </c>
    </row>
    <row r="33" spans="1:15" x14ac:dyDescent="0.3">
      <c r="A33" t="str">
        <f t="shared" si="0"/>
        <v>860Z200US14615</v>
      </c>
      <c r="B33">
        <v>14615</v>
      </c>
      <c r="C33">
        <v>18393</v>
      </c>
      <c r="D33">
        <v>18.7</v>
      </c>
      <c r="E33">
        <v>5.3</v>
      </c>
      <c r="F33">
        <v>50492</v>
      </c>
      <c r="G33">
        <v>7237</v>
      </c>
      <c r="H33">
        <v>24.3</v>
      </c>
      <c r="I33">
        <v>3.9</v>
      </c>
      <c r="J33">
        <v>5.2</v>
      </c>
      <c r="K33">
        <v>1.9</v>
      </c>
      <c r="L33">
        <v>88.4</v>
      </c>
      <c r="M33">
        <v>2.6</v>
      </c>
      <c r="N33">
        <v>13.9</v>
      </c>
      <c r="O33">
        <v>3.8</v>
      </c>
    </row>
    <row r="34" spans="1:15" x14ac:dyDescent="0.3">
      <c r="A34" t="str">
        <f t="shared" si="0"/>
        <v>860Z200US14616</v>
      </c>
      <c r="B34">
        <v>14616</v>
      </c>
      <c r="C34">
        <v>27250</v>
      </c>
      <c r="D34">
        <v>9.9</v>
      </c>
      <c r="E34">
        <v>3.6</v>
      </c>
      <c r="F34">
        <v>63643</v>
      </c>
      <c r="G34">
        <v>5273</v>
      </c>
      <c r="H34">
        <v>15.3</v>
      </c>
      <c r="I34">
        <v>2.7</v>
      </c>
      <c r="J34">
        <v>3.9</v>
      </c>
      <c r="K34">
        <v>1.3</v>
      </c>
      <c r="L34">
        <v>91.2</v>
      </c>
      <c r="M34">
        <v>2</v>
      </c>
      <c r="N34">
        <v>10.4</v>
      </c>
      <c r="O34">
        <v>1.9</v>
      </c>
    </row>
    <row r="35" spans="1:15" x14ac:dyDescent="0.3">
      <c r="A35" t="str">
        <f t="shared" si="0"/>
        <v>860Z200US14617</v>
      </c>
      <c r="B35">
        <v>14617</v>
      </c>
      <c r="C35">
        <v>21990</v>
      </c>
      <c r="D35">
        <v>2.7</v>
      </c>
      <c r="E35">
        <v>1</v>
      </c>
      <c r="F35">
        <v>82015</v>
      </c>
      <c r="G35">
        <v>6563</v>
      </c>
      <c r="H35">
        <v>6</v>
      </c>
      <c r="I35">
        <v>1.4</v>
      </c>
      <c r="J35">
        <v>3.1</v>
      </c>
      <c r="K35">
        <v>1</v>
      </c>
      <c r="L35">
        <v>96.3</v>
      </c>
      <c r="M35">
        <v>1.1000000000000001</v>
      </c>
      <c r="N35">
        <v>5.3</v>
      </c>
      <c r="O35">
        <v>1.8</v>
      </c>
    </row>
    <row r="36" spans="1:15" x14ac:dyDescent="0.3">
      <c r="A36" t="str">
        <f t="shared" si="0"/>
        <v>860Z200US14618</v>
      </c>
      <c r="B36">
        <v>14618</v>
      </c>
      <c r="C36">
        <v>23783</v>
      </c>
      <c r="D36">
        <v>3.2</v>
      </c>
      <c r="E36">
        <v>3</v>
      </c>
      <c r="F36">
        <v>118152</v>
      </c>
      <c r="G36">
        <v>8979</v>
      </c>
      <c r="H36">
        <v>2.6</v>
      </c>
      <c r="I36">
        <v>1.4</v>
      </c>
      <c r="J36">
        <v>2.6</v>
      </c>
      <c r="K36">
        <v>1.5</v>
      </c>
      <c r="L36">
        <v>97.7</v>
      </c>
      <c r="M36">
        <v>0.7</v>
      </c>
      <c r="N36">
        <v>2.2999999999999998</v>
      </c>
      <c r="O36">
        <v>1</v>
      </c>
    </row>
    <row r="37" spans="1:15" x14ac:dyDescent="0.3">
      <c r="A37" t="str">
        <f t="shared" si="0"/>
        <v>860Z200US14619</v>
      </c>
      <c r="B37">
        <v>14619</v>
      </c>
      <c r="C37">
        <v>14073</v>
      </c>
      <c r="D37">
        <v>13.9</v>
      </c>
      <c r="E37">
        <v>5.6</v>
      </c>
      <c r="F37">
        <v>63993</v>
      </c>
      <c r="G37">
        <v>7390</v>
      </c>
      <c r="H37">
        <v>18</v>
      </c>
      <c r="I37">
        <v>4.0999999999999996</v>
      </c>
      <c r="J37">
        <v>4.9000000000000004</v>
      </c>
      <c r="K37">
        <v>2</v>
      </c>
      <c r="L37">
        <v>89.7</v>
      </c>
      <c r="M37">
        <v>2.5</v>
      </c>
      <c r="N37">
        <v>10.6</v>
      </c>
      <c r="O37">
        <v>3.1</v>
      </c>
    </row>
    <row r="38" spans="1:15" x14ac:dyDescent="0.3">
      <c r="A38" t="str">
        <f t="shared" si="0"/>
        <v>860Z200US14620</v>
      </c>
      <c r="B38">
        <v>14620</v>
      </c>
      <c r="C38">
        <v>24292</v>
      </c>
      <c r="D38">
        <v>9.1</v>
      </c>
      <c r="E38">
        <v>3.2</v>
      </c>
      <c r="F38">
        <v>58745</v>
      </c>
      <c r="G38">
        <v>3792</v>
      </c>
      <c r="H38">
        <v>14</v>
      </c>
      <c r="I38">
        <v>2.2999999999999998</v>
      </c>
      <c r="J38">
        <v>3.5</v>
      </c>
      <c r="K38">
        <v>0.9</v>
      </c>
      <c r="L38">
        <v>92.6</v>
      </c>
      <c r="M38">
        <v>1.7</v>
      </c>
      <c r="N38">
        <v>18.2</v>
      </c>
      <c r="O38">
        <v>2.6</v>
      </c>
    </row>
    <row r="39" spans="1:15" x14ac:dyDescent="0.3">
      <c r="A39" t="str">
        <f t="shared" si="0"/>
        <v>860Z200US14621</v>
      </c>
      <c r="B39">
        <v>14621</v>
      </c>
      <c r="C39">
        <v>32976</v>
      </c>
      <c r="D39">
        <v>28.5</v>
      </c>
      <c r="E39">
        <v>3.5</v>
      </c>
      <c r="F39">
        <v>32713</v>
      </c>
      <c r="G39">
        <v>1572</v>
      </c>
      <c r="H39">
        <v>45.1</v>
      </c>
      <c r="I39">
        <v>3.1</v>
      </c>
      <c r="J39">
        <v>5.5</v>
      </c>
      <c r="K39">
        <v>1</v>
      </c>
      <c r="L39">
        <v>73.5</v>
      </c>
      <c r="M39">
        <v>2.5</v>
      </c>
      <c r="N39">
        <v>30</v>
      </c>
      <c r="O39">
        <v>2.9</v>
      </c>
    </row>
    <row r="40" spans="1:15" x14ac:dyDescent="0.3">
      <c r="A40" t="str">
        <f t="shared" si="0"/>
        <v>860Z200US14622</v>
      </c>
      <c r="B40">
        <v>14622</v>
      </c>
      <c r="C40">
        <v>12770</v>
      </c>
      <c r="D40">
        <v>9.1</v>
      </c>
      <c r="E40">
        <v>4.4000000000000004</v>
      </c>
      <c r="F40">
        <v>71139</v>
      </c>
      <c r="G40">
        <v>4477</v>
      </c>
      <c r="H40">
        <v>11.6</v>
      </c>
      <c r="I40">
        <v>3.5</v>
      </c>
      <c r="J40">
        <v>2.7</v>
      </c>
      <c r="K40">
        <v>1.3</v>
      </c>
      <c r="L40">
        <v>89.9</v>
      </c>
      <c r="M40">
        <v>2.8</v>
      </c>
      <c r="N40">
        <v>6.3</v>
      </c>
      <c r="O40">
        <v>2.8</v>
      </c>
    </row>
    <row r="41" spans="1:15" x14ac:dyDescent="0.3">
      <c r="A41" t="str">
        <f t="shared" si="0"/>
        <v>860Z200US14623</v>
      </c>
      <c r="B41">
        <v>14623</v>
      </c>
      <c r="C41">
        <v>25958</v>
      </c>
      <c r="D41">
        <v>8.1999999999999993</v>
      </c>
      <c r="E41">
        <v>3</v>
      </c>
      <c r="F41">
        <v>58217</v>
      </c>
      <c r="G41">
        <v>5064</v>
      </c>
      <c r="H41">
        <v>10.1</v>
      </c>
      <c r="I41">
        <v>2.8</v>
      </c>
      <c r="J41">
        <v>4.5999999999999996</v>
      </c>
      <c r="K41">
        <v>1.3</v>
      </c>
      <c r="L41">
        <v>89.8</v>
      </c>
      <c r="M41">
        <v>2.5</v>
      </c>
      <c r="N41">
        <v>6.2</v>
      </c>
      <c r="O41">
        <v>1.8</v>
      </c>
    </row>
    <row r="42" spans="1:15" x14ac:dyDescent="0.3">
      <c r="A42" t="str">
        <f t="shared" si="0"/>
        <v>860Z200US14624</v>
      </c>
      <c r="B42">
        <v>14624</v>
      </c>
      <c r="C42">
        <v>39028</v>
      </c>
      <c r="D42">
        <v>3.9</v>
      </c>
      <c r="E42">
        <v>1.5</v>
      </c>
      <c r="F42">
        <v>85773</v>
      </c>
      <c r="G42">
        <v>5109</v>
      </c>
      <c r="H42">
        <v>6.9</v>
      </c>
      <c r="I42">
        <v>1.5</v>
      </c>
      <c r="J42">
        <v>2.2999999999999998</v>
      </c>
      <c r="K42">
        <v>0.5</v>
      </c>
      <c r="L42">
        <v>94.8</v>
      </c>
      <c r="M42">
        <v>0.9</v>
      </c>
      <c r="N42">
        <v>3.4</v>
      </c>
      <c r="O42">
        <v>1.1000000000000001</v>
      </c>
    </row>
    <row r="43" spans="1:15" x14ac:dyDescent="0.3">
      <c r="A43" t="str">
        <f t="shared" si="0"/>
        <v>860Z200US14625</v>
      </c>
      <c r="B43">
        <v>14625</v>
      </c>
      <c r="C43">
        <v>10445</v>
      </c>
      <c r="D43">
        <v>3.2</v>
      </c>
      <c r="E43">
        <v>1.7</v>
      </c>
      <c r="F43">
        <v>100146</v>
      </c>
      <c r="G43">
        <v>8316</v>
      </c>
      <c r="H43">
        <v>4.3</v>
      </c>
      <c r="I43">
        <v>1.7</v>
      </c>
      <c r="J43">
        <v>2</v>
      </c>
      <c r="K43">
        <v>1.1000000000000001</v>
      </c>
      <c r="L43">
        <v>97.5</v>
      </c>
      <c r="M43">
        <v>1.1000000000000001</v>
      </c>
      <c r="N43">
        <v>3.8</v>
      </c>
      <c r="O43">
        <v>1.9</v>
      </c>
    </row>
    <row r="44" spans="1:15" x14ac:dyDescent="0.3">
      <c r="A44" t="str">
        <f t="shared" si="0"/>
        <v>860Z200US14626</v>
      </c>
      <c r="B44">
        <v>14626</v>
      </c>
      <c r="C44">
        <v>29138</v>
      </c>
      <c r="D44">
        <v>6.1</v>
      </c>
      <c r="E44">
        <v>1.6</v>
      </c>
      <c r="F44">
        <v>76513</v>
      </c>
      <c r="G44">
        <v>5517</v>
      </c>
      <c r="H44">
        <v>9.8000000000000007</v>
      </c>
      <c r="I44">
        <v>2</v>
      </c>
      <c r="J44">
        <v>2.4</v>
      </c>
      <c r="K44">
        <v>0.9</v>
      </c>
      <c r="L44">
        <v>89.3</v>
      </c>
      <c r="M44">
        <v>2.7</v>
      </c>
      <c r="N44">
        <v>7.8</v>
      </c>
      <c r="O44">
        <v>1.8</v>
      </c>
    </row>
    <row r="45" spans="1:15" x14ac:dyDescent="0.3">
      <c r="A45" t="str">
        <f t="shared" si="0"/>
        <v>860Z200US14627</v>
      </c>
      <c r="B45">
        <v>14627</v>
      </c>
      <c r="C45">
        <v>2892</v>
      </c>
      <c r="J45">
        <v>5.8</v>
      </c>
      <c r="K45">
        <v>3.7</v>
      </c>
      <c r="L45">
        <v>100</v>
      </c>
      <c r="M45">
        <v>82.2</v>
      </c>
    </row>
    <row r="46" spans="1:15" x14ac:dyDescent="0.3">
      <c r="A46" t="str">
        <f t="shared" si="0"/>
        <v>860Z200US14642</v>
      </c>
      <c r="B46">
        <v>14642</v>
      </c>
      <c r="C46">
        <v>0</v>
      </c>
    </row>
    <row r="47" spans="1:15" x14ac:dyDescent="0.3">
      <c r="A47" t="s">
        <v>21</v>
      </c>
      <c r="C47">
        <f>SUM(C3:C46)</f>
        <v>756567</v>
      </c>
      <c r="D47">
        <f>ROUND(SUMPRODUCT(D3:D46,$C3:$C46)/$C$47,1)</f>
        <v>9.8000000000000007</v>
      </c>
      <c r="F47">
        <f>ROUND(SUMPRODUCT(F3:F46,$C3:$C46)/$C$47,1)</f>
        <v>76187.5</v>
      </c>
      <c r="H47">
        <f>ROUND(SUMPRODUCT(H3:H46,$C3:$C46)/$C$47,1)</f>
        <v>14.4</v>
      </c>
      <c r="J47">
        <f>ROUND(SUMPRODUCT(J3:J46,$C3:$C46)/$C$47,1)</f>
        <v>3.4</v>
      </c>
      <c r="L47">
        <f>ROUND(SUMPRODUCT(L3:L46,$C3:$C46)/$C$47,1)</f>
        <v>91.1</v>
      </c>
      <c r="N47">
        <f>ROUND(SUMPRODUCT(N3:N46,$C3:$C46)/$C$47,1)</f>
        <v>10.7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w E A A B Q S w M E F A A C A A g A D F x 9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D F x 9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c f V i 1 + d Z 3 x g E A A G s K A A A T A B w A R m 9 y b X V s Y X M v U 2 V j d G l v b j E u b S C i G A A o o B Q A A A A A A A A A A A A A A A A A A A A A A A A A A A D t k 1 t v m z A U x 9 8 j 5 T s c u S 9 E I g h o S H c R D x H J 2 k z q e i H V p J W p I n B W 2 I w d 2 a Z a F f W 7 7 6 C g 9 b K S t 0 n T B C / A + f l / L r b / G j N T S g H x 7 u 2 9 H w 6 G A 1 2 k C n P Q m d y U 4 l Y X i M a H E D i a 4 Q D o i W W t M q R I p O + c u c z q C o W x P p Q c n U g K Q z / a Y t G 7 5 E q j 0 k m x V i X n y Z n A u S r v E M Z w K o W S C O c 8 F f B N K j j F v M x S D h G V T U 4 W y 1 l y r u R 3 6 k g n V 5 c Q G / g o C 6 G T 4 2 U M n 6 X 6 o T d p h u P x 7 / i z P h 3 z 0 7 C R f T 1 H X l a l Q R U y m 9 k Q S V 5 X Q o f e x I a F y G R O g n A a u K 5 n w 0 U t D c b m n m P 4 + O l 8 k g K / j u z d x A e M O q q I 5 X C C a U 5 j M R p / l a 5 p Y U v a u L X b H B u u 2 / i M 8 5 i G S 5 U O j a q f p o y K V N x S x t X 9 B h / T r V Q q N O 1 K t W u 5 g d p 6 p b 6 9 3 b L j x d n N c k 7 j L Y W Z T p x m 7 Y M N W / Y l W s 2 C a O G 7 f 6 J 8 4 x 7 e u J 7 3 l m r a Y C g M o q 7 W q F 7 Q q p O 6 U x + 7 8 h K r O t n R Z E / N h u 6 p 6 Q b 7 t E Q 7 t H 7 T 0 1 G X t q U d 2 g n R 4 E 2 X t q U v t Q + j 4 a A U r x 7 x U 2 8 d s O f u s v w R + 1 8 s F v Q W C 5 p L 6 X X a p L f f v 2 a / w 9 5 + v f 1 6 + / 1 N + / 0 C U E s B A i 0 A F A A C A A g A D F x 9 W P R 0 D 3 a k A A A A 9 g A A A B I A A A A A A A A A A A A A A A A A A A A A A E N v b m Z p Z y 9 Q Y W N r Y W d l L n h t b F B L A Q I t A B Q A A g A I A A x c f V g P y u m r p A A A A O k A A A A T A A A A A A A A A A A A A A A A A P A A A A B b Q 2 9 u d G V u d F 9 U e X B l c 1 0 u e G 1 s U E s B A i 0 A F A A C A A g A D F x 9 W L X 5 1 n f G A Q A A a w o A A B M A A A A A A A A A A A A A A A A A 4 Q E A A E Z v c m 1 1 b G F z L 1 N l Y 3 R p b 2 4 x L m 1 Q S w U G A A A A A A M A A w D C A A A A 9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+ D I A A A A A A A D W M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B p b m d z a G V l d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O D g 3 N G M z N i 0 x O D h h L T R i Y T A t Y j g 0 O C 0 y O D d h M z l k N m Q 2 Y W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I 1 V D E 0 O j U 1 O j Q 3 L j I w M T k 4 N D h a I i A v P j x F b n R y e S B U e X B l P S J G a W x s Q 2 9 s d W 1 u V H l w Z X M i I F Z h b H V l P S J z Q X d N R k J R T U R C U V V G Q l F V R k J R V T 0 i I C 8 + P E V u d H J 5 I F R 5 c G U 9 I k Z p b G x D b 2 x 1 b W 5 O Y W 1 l c y I g V m F s d W U 9 I n N b J n F 1 b 3 Q 7 R 0 V P X 0 l E J n F 1 b 3 Q 7 L C Z x d W 9 0 O 1 p D V E E 1 Q 0 U y M C Z x d W 9 0 O y w m c X V v d D t k c D A z X z A x M T l w Z S Z x d W 9 0 O y w m c X V v d D t k c D A z X z A x M T l w b S Z x d W 9 0 O y w m c X V v d D t k c D A z X z A w N j J l J n F 1 b 3 Q 7 L C Z x d W 9 0 O 2 R w M D N f M D A 2 M m 0 m c X V v d D s s J n F 1 b 3 Q 7 Z H A w M 1 8 w M D c 0 c G U m c X V v d D s s J n F 1 b 3 Q 7 Z H A w M 1 8 w M D c 0 c G 0 m c X V v d D s s J n F 1 b 3 Q 7 Z H A w M 1 8 w M D A 1 c G U m c X V v d D s s J n F 1 b 3 Q 7 Z H A w M 1 8 w M D A 1 c G 0 m c X V v d D s s J n F 1 b 3 Q 7 Z H A w M l 8 w M D Y 3 c G U m c X V v d D s s J n F 1 b 3 Q 7 Z H A w M l 8 w M D Y 3 c G 0 m c X V v d D s s J n F 1 b 3 Q 7 Z H A w N F 8 w M D U 4 c G U m c X V v d D s s J n F 1 b 3 Q 7 Z H A w N F 8 w M D U 4 c G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N v c G l u Z 3 N o Z W V 0 M i 9 B d X R v U m V t b 3 Z l Z E N v b H V t b n M x L n t H R U 9 f S U Q s M H 0 m c X V v d D s s J n F 1 b 3 Q 7 U 2 V j d G l v b j E v c 2 N v c G l u Z 3 N o Z W V 0 M i 9 B d X R v U m V t b 3 Z l Z E N v b H V t b n M x L n t a Q 1 R B N U N F M j A s M X 0 m c X V v d D s s J n F 1 b 3 Q 7 U 2 V j d G l v b j E v c 2 N v c G l u Z 3 N o Z W V 0 M i 9 B d X R v U m V t b 3 Z l Z E N v b H V t b n M x L n t k c D A z X z A x M T l w Z S w y f S Z x d W 9 0 O y w m c X V v d D t T Z W N 0 a W 9 u M S 9 z Y 2 9 w a W 5 n c 2 h l Z X Q y L 0 F 1 d G 9 S Z W 1 v d m V k Q 2 9 s d W 1 u c z E u e 2 R w M D N f M D E x O X B t L D N 9 J n F 1 b 3 Q 7 L C Z x d W 9 0 O 1 N l Y 3 R p b 2 4 x L 3 N j b 3 B p b m d z a G V l d D I v Q X V 0 b 1 J l b W 9 2 Z W R D b 2 x 1 b W 5 z M S 5 7 Z H A w M 1 8 w M D Y y Z S w 0 f S Z x d W 9 0 O y w m c X V v d D t T Z W N 0 a W 9 u M S 9 z Y 2 9 w a W 5 n c 2 h l Z X Q y L 0 F 1 d G 9 S Z W 1 v d m V k Q 2 9 s d W 1 u c z E u e 2 R w M D N f M D A 2 M m 0 s N X 0 m c X V v d D s s J n F 1 b 3 Q 7 U 2 V j d G l v b j E v c 2 N v c G l u Z 3 N o Z W V 0 M i 9 B d X R v U m V t b 3 Z l Z E N v b H V t b n M x L n t k c D A z X z A w N z R w Z S w 2 f S Z x d W 9 0 O y w m c X V v d D t T Z W N 0 a W 9 u M S 9 z Y 2 9 w a W 5 n c 2 h l Z X Q y L 0 F 1 d G 9 S Z W 1 v d m V k Q 2 9 s d W 1 u c z E u e 2 R w M D N f M D A 3 N H B t L D d 9 J n F 1 b 3 Q 7 L C Z x d W 9 0 O 1 N l Y 3 R p b 2 4 x L 3 N j b 3 B p b m d z a G V l d D I v Q X V 0 b 1 J l b W 9 2 Z W R D b 2 x 1 b W 5 z M S 5 7 Z H A w M 1 8 w M D A 1 c G U s O H 0 m c X V v d D s s J n F 1 b 3 Q 7 U 2 V j d G l v b j E v c 2 N v c G l u Z 3 N o Z W V 0 M i 9 B d X R v U m V t b 3 Z l Z E N v b H V t b n M x L n t k c D A z X z A w M D V w b S w 5 f S Z x d W 9 0 O y w m c X V v d D t T Z W N 0 a W 9 u M S 9 z Y 2 9 w a W 5 n c 2 h l Z X Q y L 0 F 1 d G 9 S Z W 1 v d m V k Q 2 9 s d W 1 u c z E u e 2 R w M D J f M D A 2 N 3 B l L D E w f S Z x d W 9 0 O y w m c X V v d D t T Z W N 0 a W 9 u M S 9 z Y 2 9 w a W 5 n c 2 h l Z X Q y L 0 F 1 d G 9 S Z W 1 v d m V k Q 2 9 s d W 1 u c z E u e 2 R w M D J f M D A 2 N 3 B t L D E x f S Z x d W 9 0 O y w m c X V v d D t T Z W N 0 a W 9 u M S 9 z Y 2 9 w a W 5 n c 2 h l Z X Q y L 0 F 1 d G 9 S Z W 1 v d m V k Q 2 9 s d W 1 u c z E u e 2 R w M D R f M D A 1 O H B l L D E y f S Z x d W 9 0 O y w m c X V v d D t T Z W N 0 a W 9 u M S 9 z Y 2 9 w a W 5 n c 2 h l Z X Q y L 0 F 1 d G 9 S Z W 1 v d m V k Q 2 9 s d W 1 u c z E u e 2 R w M D R f M D A 1 O H B t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2 N v c G l u Z 3 N o Z W V 0 M i 9 B d X R v U m V t b 3 Z l Z E N v b H V t b n M x L n t H R U 9 f S U Q s M H 0 m c X V v d D s s J n F 1 b 3 Q 7 U 2 V j d G l v b j E v c 2 N v c G l u Z 3 N o Z W V 0 M i 9 B d X R v U m V t b 3 Z l Z E N v b H V t b n M x L n t a Q 1 R B N U N F M j A s M X 0 m c X V v d D s s J n F 1 b 3 Q 7 U 2 V j d G l v b j E v c 2 N v c G l u Z 3 N o Z W V 0 M i 9 B d X R v U m V t b 3 Z l Z E N v b H V t b n M x L n t k c D A z X z A x M T l w Z S w y f S Z x d W 9 0 O y w m c X V v d D t T Z W N 0 a W 9 u M S 9 z Y 2 9 w a W 5 n c 2 h l Z X Q y L 0 F 1 d G 9 S Z W 1 v d m V k Q 2 9 s d W 1 u c z E u e 2 R w M D N f M D E x O X B t L D N 9 J n F 1 b 3 Q 7 L C Z x d W 9 0 O 1 N l Y 3 R p b 2 4 x L 3 N j b 3 B p b m d z a G V l d D I v Q X V 0 b 1 J l b W 9 2 Z W R D b 2 x 1 b W 5 z M S 5 7 Z H A w M 1 8 w M D Y y Z S w 0 f S Z x d W 9 0 O y w m c X V v d D t T Z W N 0 a W 9 u M S 9 z Y 2 9 w a W 5 n c 2 h l Z X Q y L 0 F 1 d G 9 S Z W 1 v d m V k Q 2 9 s d W 1 u c z E u e 2 R w M D N f M D A 2 M m 0 s N X 0 m c X V v d D s s J n F 1 b 3 Q 7 U 2 V j d G l v b j E v c 2 N v c G l u Z 3 N o Z W V 0 M i 9 B d X R v U m V t b 3 Z l Z E N v b H V t b n M x L n t k c D A z X z A w N z R w Z S w 2 f S Z x d W 9 0 O y w m c X V v d D t T Z W N 0 a W 9 u M S 9 z Y 2 9 w a W 5 n c 2 h l Z X Q y L 0 F 1 d G 9 S Z W 1 v d m V k Q 2 9 s d W 1 u c z E u e 2 R w M D N f M D A 3 N H B t L D d 9 J n F 1 b 3 Q 7 L C Z x d W 9 0 O 1 N l Y 3 R p b 2 4 x L 3 N j b 3 B p b m d z a G V l d D I v Q X V 0 b 1 J l b W 9 2 Z W R D b 2 x 1 b W 5 z M S 5 7 Z H A w M 1 8 w M D A 1 c G U s O H 0 m c X V v d D s s J n F 1 b 3 Q 7 U 2 V j d G l v b j E v c 2 N v c G l u Z 3 N o Z W V 0 M i 9 B d X R v U m V t b 3 Z l Z E N v b H V t b n M x L n t k c D A z X z A w M D V w b S w 5 f S Z x d W 9 0 O y w m c X V v d D t T Z W N 0 a W 9 u M S 9 z Y 2 9 w a W 5 n c 2 h l Z X Q y L 0 F 1 d G 9 S Z W 1 v d m V k Q 2 9 s d W 1 u c z E u e 2 R w M D J f M D A 2 N 3 B l L D E w f S Z x d W 9 0 O y w m c X V v d D t T Z W N 0 a W 9 u M S 9 z Y 2 9 w a W 5 n c 2 h l Z X Q y L 0 F 1 d G 9 S Z W 1 v d m V k Q 2 9 s d W 1 u c z E u e 2 R w M D J f M D A 2 N 3 B t L D E x f S Z x d W 9 0 O y w m c X V v d D t T Z W N 0 a W 9 u M S 9 z Y 2 9 w a W 5 n c 2 h l Z X Q y L 0 F 1 d G 9 S Z W 1 v d m V k Q 2 9 s d W 1 u c z E u e 2 R w M D R f M D A 1 O H B l L D E y f S Z x d W 9 0 O y w m c X V v d D t T Z W N 0 a W 9 u M S 9 z Y 2 9 w a W 5 n c 2 h l Z X Q y L 0 F 1 d G 9 S Z W 1 v d m V k Q 2 9 s d W 1 u c z E u e 2 R w M D R f M D A 1 O H B t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N v c G l u Z 3 N o Z W V 0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w a W 5 n c 2 h l Z X Q y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B p b m d z a G V l d D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w a W 5 n c 2 h l Z X Q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T h k Z m E w N j k t Y j U 0 Y i 0 0 M z V j L W I 3 N D Q t Y j Z k M D U w N j l l Y j Z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N j b 3 B p b m d z a G V l d D J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j l U M T U 6 M j g 6 N T M u M j I z N D Q w N l o i I C 8 + P E V u d H J 5 I F R 5 c G U 9 I k Z p b G x D b 2 x 1 b W 5 U e X B l c y I g V m F s d W U 9 I n N B d 0 1 E Q l F V R E F 3 V U Z C U V V G Q l F V R i I g L z 4 8 R W 5 0 c n k g V H l w Z T 0 i R m l s b E N v b H V t b k 5 h b W V z I i B W Y W x 1 Z T 0 i c 1 s m c X V v d D t H R U 9 f S U Q m c X V v d D s s J n F 1 b 3 Q 7 W k N U Q T V D R T I w J n F 1 b 3 Q 7 L C Z x d W 9 0 O 2 R w M D V f M D A w M W U m c X V v d D s s J n F 1 b 3 Q 7 Z H A w M 1 8 w M T E 5 c G U m c X V v d D s s J n F 1 b 3 Q 7 Z H A w M 1 8 w M T E 5 c G 0 m c X V v d D s s J n F 1 b 3 Q 7 Z H A w M 1 8 w M D Y y Z S Z x d W 9 0 O y w m c X V v d D t k c D A z X z A w N j J t J n F 1 b 3 Q 7 L C Z x d W 9 0 O 2 R w M D N f M D A 3 N H B l J n F 1 b 3 Q 7 L C Z x d W 9 0 O 2 R w M D N f M D A 3 N H B t J n F 1 b 3 Q 7 L C Z x d W 9 0 O 2 R w M D N f M D A w N X B l J n F 1 b 3 Q 7 L C Z x d W 9 0 O 2 R w M D N f M D A w N X B t J n F 1 b 3 Q 7 L C Z x d W 9 0 O 2 R w M D J f M D A 2 N 3 B l J n F 1 b 3 Q 7 L C Z x d W 9 0 O 2 R w M D J f M D A 2 N 3 B t J n F 1 b 3 Q 7 L C Z x d W 9 0 O 2 R w M D R f M D A 1 O H B l J n F 1 b 3 Q 7 L C Z x d W 9 0 O 2 R w M D R f M D A 1 O H B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j b 3 B p b m d z a G V l d D I g K D I p L 0 F 1 d G 9 S Z W 1 v d m V k Q 2 9 s d W 1 u c z E u e 0 d F T 1 9 J R C w w f S Z x d W 9 0 O y w m c X V v d D t T Z W N 0 a W 9 u M S 9 z Y 2 9 w a W 5 n c 2 h l Z X Q y I C g y K S 9 B d X R v U m V t b 3 Z l Z E N v b H V t b n M x L n t a Q 1 R B N U N F M j A s M X 0 m c X V v d D s s J n F 1 b 3 Q 7 U 2 V j d G l v b j E v c 2 N v c G l u Z 3 N o Z W V 0 M i A o M i k v Q X V 0 b 1 J l b W 9 2 Z W R D b 2 x 1 b W 5 z M S 5 7 Z H A w N V 8 w M D A x Z S w y f S Z x d W 9 0 O y w m c X V v d D t T Z W N 0 a W 9 u M S 9 z Y 2 9 w a W 5 n c 2 h l Z X Q y I C g y K S 9 B d X R v U m V t b 3 Z l Z E N v b H V t b n M x L n t k c D A z X z A x M T l w Z S w z f S Z x d W 9 0 O y w m c X V v d D t T Z W N 0 a W 9 u M S 9 z Y 2 9 w a W 5 n c 2 h l Z X Q y I C g y K S 9 B d X R v U m V t b 3 Z l Z E N v b H V t b n M x L n t k c D A z X z A x M T l w b S w 0 f S Z x d W 9 0 O y w m c X V v d D t T Z W N 0 a W 9 u M S 9 z Y 2 9 w a W 5 n c 2 h l Z X Q y I C g y K S 9 B d X R v U m V t b 3 Z l Z E N v b H V t b n M x L n t k c D A z X z A w N j J l L D V 9 J n F 1 b 3 Q 7 L C Z x d W 9 0 O 1 N l Y 3 R p b 2 4 x L 3 N j b 3 B p b m d z a G V l d D I g K D I p L 0 F 1 d G 9 S Z W 1 v d m V k Q 2 9 s d W 1 u c z E u e 2 R w M D N f M D A 2 M m 0 s N n 0 m c X V v d D s s J n F 1 b 3 Q 7 U 2 V j d G l v b j E v c 2 N v c G l u Z 3 N o Z W V 0 M i A o M i k v Q X V 0 b 1 J l b W 9 2 Z W R D b 2 x 1 b W 5 z M S 5 7 Z H A w M 1 8 w M D c 0 c G U s N 3 0 m c X V v d D s s J n F 1 b 3 Q 7 U 2 V j d G l v b j E v c 2 N v c G l u Z 3 N o Z W V 0 M i A o M i k v Q X V 0 b 1 J l b W 9 2 Z W R D b 2 x 1 b W 5 z M S 5 7 Z H A w M 1 8 w M D c 0 c G 0 s O H 0 m c X V v d D s s J n F 1 b 3 Q 7 U 2 V j d G l v b j E v c 2 N v c G l u Z 3 N o Z W V 0 M i A o M i k v Q X V 0 b 1 J l b W 9 2 Z W R D b 2 x 1 b W 5 z M S 5 7 Z H A w M 1 8 w M D A 1 c G U s O X 0 m c X V v d D s s J n F 1 b 3 Q 7 U 2 V j d G l v b j E v c 2 N v c G l u Z 3 N o Z W V 0 M i A o M i k v Q X V 0 b 1 J l b W 9 2 Z W R D b 2 x 1 b W 5 z M S 5 7 Z H A w M 1 8 w M D A 1 c G 0 s M T B 9 J n F 1 b 3 Q 7 L C Z x d W 9 0 O 1 N l Y 3 R p b 2 4 x L 3 N j b 3 B p b m d z a G V l d D I g K D I p L 0 F 1 d G 9 S Z W 1 v d m V k Q 2 9 s d W 1 u c z E u e 2 R w M D J f M D A 2 N 3 B l L D E x f S Z x d W 9 0 O y w m c X V v d D t T Z W N 0 a W 9 u M S 9 z Y 2 9 w a W 5 n c 2 h l Z X Q y I C g y K S 9 B d X R v U m V t b 3 Z l Z E N v b H V t b n M x L n t k c D A y X z A w N j d w b S w x M n 0 m c X V v d D s s J n F 1 b 3 Q 7 U 2 V j d G l v b j E v c 2 N v c G l u Z 3 N o Z W V 0 M i A o M i k v Q X V 0 b 1 J l b W 9 2 Z W R D b 2 x 1 b W 5 z M S 5 7 Z H A w N F 8 w M D U 4 c G U s M T N 9 J n F 1 b 3 Q 7 L C Z x d W 9 0 O 1 N l Y 3 R p b 2 4 x L 3 N j b 3 B p b m d z a G V l d D I g K D I p L 0 F 1 d G 9 S Z W 1 v d m V k Q 2 9 s d W 1 u c z E u e 2 R w M D R f M D A 1 O H B t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N v c G l u Z 3 N o Z W V 0 M i A o M i k v Q X V 0 b 1 J l b W 9 2 Z W R D b 2 x 1 b W 5 z M S 5 7 R 0 V P X 0 l E L D B 9 J n F 1 b 3 Q 7 L C Z x d W 9 0 O 1 N l Y 3 R p b 2 4 x L 3 N j b 3 B p b m d z a G V l d D I g K D I p L 0 F 1 d G 9 S Z W 1 v d m V k Q 2 9 s d W 1 u c z E u e 1 p D V E E 1 Q 0 U y M C w x f S Z x d W 9 0 O y w m c X V v d D t T Z W N 0 a W 9 u M S 9 z Y 2 9 w a W 5 n c 2 h l Z X Q y I C g y K S 9 B d X R v U m V t b 3 Z l Z E N v b H V t b n M x L n t k c D A 1 X z A w M D F l L D J 9 J n F 1 b 3 Q 7 L C Z x d W 9 0 O 1 N l Y 3 R p b 2 4 x L 3 N j b 3 B p b m d z a G V l d D I g K D I p L 0 F 1 d G 9 S Z W 1 v d m V k Q 2 9 s d W 1 u c z E u e 2 R w M D N f M D E x O X B l L D N 9 J n F 1 b 3 Q 7 L C Z x d W 9 0 O 1 N l Y 3 R p b 2 4 x L 3 N j b 3 B p b m d z a G V l d D I g K D I p L 0 F 1 d G 9 S Z W 1 v d m V k Q 2 9 s d W 1 u c z E u e 2 R w M D N f M D E x O X B t L D R 9 J n F 1 b 3 Q 7 L C Z x d W 9 0 O 1 N l Y 3 R p b 2 4 x L 3 N j b 3 B p b m d z a G V l d D I g K D I p L 0 F 1 d G 9 S Z W 1 v d m V k Q 2 9 s d W 1 u c z E u e 2 R w M D N f M D A 2 M m U s N X 0 m c X V v d D s s J n F 1 b 3 Q 7 U 2 V j d G l v b j E v c 2 N v c G l u Z 3 N o Z W V 0 M i A o M i k v Q X V 0 b 1 J l b W 9 2 Z W R D b 2 x 1 b W 5 z M S 5 7 Z H A w M 1 8 w M D Y y b S w 2 f S Z x d W 9 0 O y w m c X V v d D t T Z W N 0 a W 9 u M S 9 z Y 2 9 w a W 5 n c 2 h l Z X Q y I C g y K S 9 B d X R v U m V t b 3 Z l Z E N v b H V t b n M x L n t k c D A z X z A w N z R w Z S w 3 f S Z x d W 9 0 O y w m c X V v d D t T Z W N 0 a W 9 u M S 9 z Y 2 9 w a W 5 n c 2 h l Z X Q y I C g y K S 9 B d X R v U m V t b 3 Z l Z E N v b H V t b n M x L n t k c D A z X z A w N z R w b S w 4 f S Z x d W 9 0 O y w m c X V v d D t T Z W N 0 a W 9 u M S 9 z Y 2 9 w a W 5 n c 2 h l Z X Q y I C g y K S 9 B d X R v U m V t b 3 Z l Z E N v b H V t b n M x L n t k c D A z X z A w M D V w Z S w 5 f S Z x d W 9 0 O y w m c X V v d D t T Z W N 0 a W 9 u M S 9 z Y 2 9 w a W 5 n c 2 h l Z X Q y I C g y K S 9 B d X R v U m V t b 3 Z l Z E N v b H V t b n M x L n t k c D A z X z A w M D V w b S w x M H 0 m c X V v d D s s J n F 1 b 3 Q 7 U 2 V j d G l v b j E v c 2 N v c G l u Z 3 N o Z W V 0 M i A o M i k v Q X V 0 b 1 J l b W 9 2 Z W R D b 2 x 1 b W 5 z M S 5 7 Z H A w M l 8 w M D Y 3 c G U s M T F 9 J n F 1 b 3 Q 7 L C Z x d W 9 0 O 1 N l Y 3 R p b 2 4 x L 3 N j b 3 B p b m d z a G V l d D I g K D I p L 0 F 1 d G 9 S Z W 1 v d m V k Q 2 9 s d W 1 u c z E u e 2 R w M D J f M D A 2 N 3 B t L D E y f S Z x d W 9 0 O y w m c X V v d D t T Z W N 0 a W 9 u M S 9 z Y 2 9 w a W 5 n c 2 h l Z X Q y I C g y K S 9 B d X R v U m V t b 3 Z l Z E N v b H V t b n M x L n t k c D A 0 X z A w N T h w Z S w x M 3 0 m c X V v d D s s J n F 1 b 3 Q 7 U 2 V j d G l v b j E v c 2 N v c G l u Z 3 N o Z W V 0 M i A o M i k v Q X V 0 b 1 J l b W 9 2 Z W R D b 2 x 1 b W 5 z M S 5 7 Z H A w N F 8 w M D U 4 c G 0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Y 2 9 w a W 5 n c 2 h l Z X Q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B p b m d z a G V l d D I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G l u Z 3 N o Z W V 0 M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B p b m d z a G V l d D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O D k z Y T c 5 N C 0 4 Y T J j L T Q y O G Q t Y j Z j Y y 0 w Z G R j Z D Y x Y T B m Z j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I 5 V D E 1 O j I 4 O j U z L j I y M z Q 0 M D Z a I i A v P j x F b n R y e S B U e X B l P S J G a W x s Q 2 9 s d W 1 u V H l w Z X M i I F Z h b H V l P S J z Q X d N R E J R V U R B d 1 V G Q l F V R k J R V U Y i I C 8 + P E V u d H J 5 I F R 5 c G U 9 I k Z p b G x D b 2 x 1 b W 5 O Y W 1 l c y I g V m F s d W U 9 I n N b J n F 1 b 3 Q 7 R 0 V P X 0 l E J n F 1 b 3 Q 7 L C Z x d W 9 0 O 1 p D V E E 1 Q 0 U y M C Z x d W 9 0 O y w m c X V v d D t k c D A 1 X z A w M D F l J n F 1 b 3 Q 7 L C Z x d W 9 0 O 2 R w M D N f M D E x O X B l J n F 1 b 3 Q 7 L C Z x d W 9 0 O 2 R w M D N f M D E x O X B t J n F 1 b 3 Q 7 L C Z x d W 9 0 O 2 R w M D N f M D A 2 M m U m c X V v d D s s J n F 1 b 3 Q 7 Z H A w M 1 8 w M D Y y b S Z x d W 9 0 O y w m c X V v d D t k c D A z X z A w N z R w Z S Z x d W 9 0 O y w m c X V v d D t k c D A z X z A w N z R w b S Z x d W 9 0 O y w m c X V v d D t k c D A z X z A w M D V w Z S Z x d W 9 0 O y w m c X V v d D t k c D A z X z A w M D V w b S Z x d W 9 0 O y w m c X V v d D t k c D A y X z A w N j d w Z S Z x d W 9 0 O y w m c X V v d D t k c D A y X z A w N j d w b S Z x d W 9 0 O y w m c X V v d D t k c D A 0 X z A w N T h w Z S Z x d W 9 0 O y w m c X V v d D t k c D A 0 X z A w N T h w b S Z x d W 9 0 O 1 0 i I C 8 + P E V u d H J 5 I F R 5 c G U 9 I k Z p b G x T d G F 0 d X M i I F Z h b H V l P S J z Q 2 9 t c G x l d G U i I C 8 + P E V u d H J 5 I F R 5 c G U 9 I k Z p b G x D b 3 V u d C I g V m F s d W U 9 I m w 0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j b 3 B p b m d z a G V l d D I g K D I p L 0 F 1 d G 9 S Z W 1 v d m V k Q 2 9 s d W 1 u c z E u e 0 d F T 1 9 J R C w w f S Z x d W 9 0 O y w m c X V v d D t T Z W N 0 a W 9 u M S 9 z Y 2 9 w a W 5 n c 2 h l Z X Q y I C g y K S 9 B d X R v U m V t b 3 Z l Z E N v b H V t b n M x L n t a Q 1 R B N U N F M j A s M X 0 m c X V v d D s s J n F 1 b 3 Q 7 U 2 V j d G l v b j E v c 2 N v c G l u Z 3 N o Z W V 0 M i A o M i k v Q X V 0 b 1 J l b W 9 2 Z W R D b 2 x 1 b W 5 z M S 5 7 Z H A w N V 8 w M D A x Z S w y f S Z x d W 9 0 O y w m c X V v d D t T Z W N 0 a W 9 u M S 9 z Y 2 9 w a W 5 n c 2 h l Z X Q y I C g y K S 9 B d X R v U m V t b 3 Z l Z E N v b H V t b n M x L n t k c D A z X z A x M T l w Z S w z f S Z x d W 9 0 O y w m c X V v d D t T Z W N 0 a W 9 u M S 9 z Y 2 9 w a W 5 n c 2 h l Z X Q y I C g y K S 9 B d X R v U m V t b 3 Z l Z E N v b H V t b n M x L n t k c D A z X z A x M T l w b S w 0 f S Z x d W 9 0 O y w m c X V v d D t T Z W N 0 a W 9 u M S 9 z Y 2 9 w a W 5 n c 2 h l Z X Q y I C g y K S 9 B d X R v U m V t b 3 Z l Z E N v b H V t b n M x L n t k c D A z X z A w N j J l L D V 9 J n F 1 b 3 Q 7 L C Z x d W 9 0 O 1 N l Y 3 R p b 2 4 x L 3 N j b 3 B p b m d z a G V l d D I g K D I p L 0 F 1 d G 9 S Z W 1 v d m V k Q 2 9 s d W 1 u c z E u e 2 R w M D N f M D A 2 M m 0 s N n 0 m c X V v d D s s J n F 1 b 3 Q 7 U 2 V j d G l v b j E v c 2 N v c G l u Z 3 N o Z W V 0 M i A o M i k v Q X V 0 b 1 J l b W 9 2 Z W R D b 2 x 1 b W 5 z M S 5 7 Z H A w M 1 8 w M D c 0 c G U s N 3 0 m c X V v d D s s J n F 1 b 3 Q 7 U 2 V j d G l v b j E v c 2 N v c G l u Z 3 N o Z W V 0 M i A o M i k v Q X V 0 b 1 J l b W 9 2 Z W R D b 2 x 1 b W 5 z M S 5 7 Z H A w M 1 8 w M D c 0 c G 0 s O H 0 m c X V v d D s s J n F 1 b 3 Q 7 U 2 V j d G l v b j E v c 2 N v c G l u Z 3 N o Z W V 0 M i A o M i k v Q X V 0 b 1 J l b W 9 2 Z W R D b 2 x 1 b W 5 z M S 5 7 Z H A w M 1 8 w M D A 1 c G U s O X 0 m c X V v d D s s J n F 1 b 3 Q 7 U 2 V j d G l v b j E v c 2 N v c G l u Z 3 N o Z W V 0 M i A o M i k v Q X V 0 b 1 J l b W 9 2 Z W R D b 2 x 1 b W 5 z M S 5 7 Z H A w M 1 8 w M D A 1 c G 0 s M T B 9 J n F 1 b 3 Q 7 L C Z x d W 9 0 O 1 N l Y 3 R p b 2 4 x L 3 N j b 3 B p b m d z a G V l d D I g K D I p L 0 F 1 d G 9 S Z W 1 v d m V k Q 2 9 s d W 1 u c z E u e 2 R w M D J f M D A 2 N 3 B l L D E x f S Z x d W 9 0 O y w m c X V v d D t T Z W N 0 a W 9 u M S 9 z Y 2 9 w a W 5 n c 2 h l Z X Q y I C g y K S 9 B d X R v U m V t b 3 Z l Z E N v b H V t b n M x L n t k c D A y X z A w N j d w b S w x M n 0 m c X V v d D s s J n F 1 b 3 Q 7 U 2 V j d G l v b j E v c 2 N v c G l u Z 3 N o Z W V 0 M i A o M i k v Q X V 0 b 1 J l b W 9 2 Z W R D b 2 x 1 b W 5 z M S 5 7 Z H A w N F 8 w M D U 4 c G U s M T N 9 J n F 1 b 3 Q 7 L C Z x d W 9 0 O 1 N l Y 3 R p b 2 4 x L 3 N j b 3 B p b m d z a G V l d D I g K D I p L 0 F 1 d G 9 S Z W 1 v d m V k Q 2 9 s d W 1 u c z E u e 2 R w M D R f M D A 1 O H B t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N v c G l u Z 3 N o Z W V 0 M i A o M i k v Q X V 0 b 1 J l b W 9 2 Z W R D b 2 x 1 b W 5 z M S 5 7 R 0 V P X 0 l E L D B 9 J n F 1 b 3 Q 7 L C Z x d W 9 0 O 1 N l Y 3 R p b 2 4 x L 3 N j b 3 B p b m d z a G V l d D I g K D I p L 0 F 1 d G 9 S Z W 1 v d m V k Q 2 9 s d W 1 u c z E u e 1 p D V E E 1 Q 0 U y M C w x f S Z x d W 9 0 O y w m c X V v d D t T Z W N 0 a W 9 u M S 9 z Y 2 9 w a W 5 n c 2 h l Z X Q y I C g y K S 9 B d X R v U m V t b 3 Z l Z E N v b H V t b n M x L n t k c D A 1 X z A w M D F l L D J 9 J n F 1 b 3 Q 7 L C Z x d W 9 0 O 1 N l Y 3 R p b 2 4 x L 3 N j b 3 B p b m d z a G V l d D I g K D I p L 0 F 1 d G 9 S Z W 1 v d m V k Q 2 9 s d W 1 u c z E u e 2 R w M D N f M D E x O X B l L D N 9 J n F 1 b 3 Q 7 L C Z x d W 9 0 O 1 N l Y 3 R p b 2 4 x L 3 N j b 3 B p b m d z a G V l d D I g K D I p L 0 F 1 d G 9 S Z W 1 v d m V k Q 2 9 s d W 1 u c z E u e 2 R w M D N f M D E x O X B t L D R 9 J n F 1 b 3 Q 7 L C Z x d W 9 0 O 1 N l Y 3 R p b 2 4 x L 3 N j b 3 B p b m d z a G V l d D I g K D I p L 0 F 1 d G 9 S Z W 1 v d m V k Q 2 9 s d W 1 u c z E u e 2 R w M D N f M D A 2 M m U s N X 0 m c X V v d D s s J n F 1 b 3 Q 7 U 2 V j d G l v b j E v c 2 N v c G l u Z 3 N o Z W V 0 M i A o M i k v Q X V 0 b 1 J l b W 9 2 Z W R D b 2 x 1 b W 5 z M S 5 7 Z H A w M 1 8 w M D Y y b S w 2 f S Z x d W 9 0 O y w m c X V v d D t T Z W N 0 a W 9 u M S 9 z Y 2 9 w a W 5 n c 2 h l Z X Q y I C g y K S 9 B d X R v U m V t b 3 Z l Z E N v b H V t b n M x L n t k c D A z X z A w N z R w Z S w 3 f S Z x d W 9 0 O y w m c X V v d D t T Z W N 0 a W 9 u M S 9 z Y 2 9 w a W 5 n c 2 h l Z X Q y I C g y K S 9 B d X R v U m V t b 3 Z l Z E N v b H V t b n M x L n t k c D A z X z A w N z R w b S w 4 f S Z x d W 9 0 O y w m c X V v d D t T Z W N 0 a W 9 u M S 9 z Y 2 9 w a W 5 n c 2 h l Z X Q y I C g y K S 9 B d X R v U m V t b 3 Z l Z E N v b H V t b n M x L n t k c D A z X z A w M D V w Z S w 5 f S Z x d W 9 0 O y w m c X V v d D t T Z W N 0 a W 9 u M S 9 z Y 2 9 w a W 5 n c 2 h l Z X Q y I C g y K S 9 B d X R v U m V t b 3 Z l Z E N v b H V t b n M x L n t k c D A z X z A w M D V w b S w x M H 0 m c X V v d D s s J n F 1 b 3 Q 7 U 2 V j d G l v b j E v c 2 N v c G l u Z 3 N o Z W V 0 M i A o M i k v Q X V 0 b 1 J l b W 9 2 Z W R D b 2 x 1 b W 5 z M S 5 7 Z H A w M l 8 w M D Y 3 c G U s M T F 9 J n F 1 b 3 Q 7 L C Z x d W 9 0 O 1 N l Y 3 R p b 2 4 x L 3 N j b 3 B p b m d z a G V l d D I g K D I p L 0 F 1 d G 9 S Z W 1 v d m V k Q 2 9 s d W 1 u c z E u e 2 R w M D J f M D A 2 N 3 B t L D E y f S Z x d W 9 0 O y w m c X V v d D t T Z W N 0 a W 9 u M S 9 z Y 2 9 w a W 5 n c 2 h l Z X Q y I C g y K S 9 B d X R v U m V t b 3 Z l Z E N v b H V t b n M x L n t k c D A 0 X z A w N T h w Z S w x M 3 0 m c X V v d D s s J n F 1 b 3 Q 7 U 2 V j d G l v b j E v c 2 N v c G l u Z 3 N o Z W V 0 M i A o M i k v Q X V 0 b 1 J l b W 9 2 Z W R D b 2 x 1 b W 5 z M S 5 7 Z H A w N F 8 w M D U 4 c G 0 s M T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N v c G l u Z 3 N o Z W V 0 M i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2 9 w a W 5 n c 2 h l Z X Q y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B p b m d z a G V l d D I l M j A o M y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z z c U U P p i E O + u X e F v g 6 Q h g A A A A A C A A A A A A A D Z g A A w A A A A B A A A A A k H J O O a R i p O o I i n V l g 1 q R j A A A A A A S A A A C g A A A A E A A A A K P 4 k d I q s X F y k o o + D 6 7 v Q U N Q A A A A K C n C g n C s 4 w y h f / g z o V / i u O 1 T q h r a s N P B v l 3 u I 5 m 4 C K o 0 X 6 s 7 l b v 5 m B 1 O o f X S X B n 6 8 O 0 C e e p J W 0 c s R A s t v j 6 9 I e 9 W g Z R P 3 C K X 6 5 m 2 5 c 9 i q w I U A A A A I z h D S J m b 6 Z M 3 o q g G K h W T o f 6 / 0 A 8 = < / D a t a M a s h u p > 
</file>

<file path=customXml/itemProps1.xml><?xml version="1.0" encoding="utf-8"?>
<ds:datastoreItem xmlns:ds="http://schemas.openxmlformats.org/officeDocument/2006/customXml" ds:itemID="{C675AD39-9582-48D4-A1EC-E0233CCA9A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scopingsheet2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Howard Brill</dc:creator>
  <cp:keywords/>
  <dc:description/>
  <cp:lastModifiedBy>Guerrie, Marc</cp:lastModifiedBy>
  <cp:revision/>
  <dcterms:created xsi:type="dcterms:W3CDTF">2024-03-25T14:54:53Z</dcterms:created>
  <dcterms:modified xsi:type="dcterms:W3CDTF">2024-06-25T13:30:10Z</dcterms:modified>
  <cp:category/>
  <cp:contentStatus/>
</cp:coreProperties>
</file>